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'Hoja1'!$D$1:$J$45</definedName>
  </definedNames>
  <calcPr fullCalcOnLoad="1"/>
</workbook>
</file>

<file path=xl/sharedStrings.xml><?xml version="1.0" encoding="utf-8"?>
<sst xmlns="http://schemas.openxmlformats.org/spreadsheetml/2006/main" count="249" uniqueCount="162">
  <si>
    <t>FECHA</t>
  </si>
  <si>
    <t>HORA DE INICIO</t>
  </si>
  <si>
    <t>ESCENARIO</t>
  </si>
  <si>
    <t>Nombres</t>
  </si>
  <si>
    <t>Apellidos</t>
  </si>
  <si>
    <t>Licencia</t>
  </si>
  <si>
    <t>Choque</t>
  </si>
  <si>
    <t>Ciudad/ Club</t>
  </si>
  <si>
    <t>Carvajal</t>
  </si>
  <si>
    <t>Juan Carlos</t>
  </si>
  <si>
    <t>Coripata</t>
  </si>
  <si>
    <t>Circuata</t>
  </si>
  <si>
    <t>Mamani</t>
  </si>
  <si>
    <t>Tiempo 1</t>
  </si>
  <si>
    <t>Tiempo 2</t>
  </si>
  <si>
    <t>Tiempo Total</t>
  </si>
  <si>
    <t>Mario</t>
  </si>
  <si>
    <t xml:space="preserve">6152103lp </t>
  </si>
  <si>
    <t>Riquec</t>
  </si>
  <si>
    <t>6438689 lp</t>
  </si>
  <si>
    <t>Alanoca Pani</t>
  </si>
  <si>
    <t>9060803 lp</t>
  </si>
  <si>
    <t>Marcial</t>
  </si>
  <si>
    <t>Llave Quisbert</t>
  </si>
  <si>
    <t>Celiz</t>
  </si>
  <si>
    <t>4308032 lp</t>
  </si>
  <si>
    <t>Flores</t>
  </si>
  <si>
    <t>7906573 lp</t>
  </si>
  <si>
    <t xml:space="preserve">Armin </t>
  </si>
  <si>
    <t>Miranda Navia</t>
  </si>
  <si>
    <t>6732249 lp</t>
  </si>
  <si>
    <t>Pablo</t>
  </si>
  <si>
    <t xml:space="preserve">Muñoz </t>
  </si>
  <si>
    <t>60606571 lp</t>
  </si>
  <si>
    <t xml:space="preserve">Melbin </t>
  </si>
  <si>
    <t>6798393 lp</t>
  </si>
  <si>
    <t>Marcos</t>
  </si>
  <si>
    <t>8414282 lp</t>
  </si>
  <si>
    <t>Paco Alvares</t>
  </si>
  <si>
    <t>6850785 lp</t>
  </si>
  <si>
    <t xml:space="preserve">Clisman </t>
  </si>
  <si>
    <t xml:space="preserve">Marcos </t>
  </si>
  <si>
    <t>Ruiz</t>
  </si>
  <si>
    <t>3444445 lp</t>
  </si>
  <si>
    <t>Aruquipa Cossío</t>
  </si>
  <si>
    <t>Moisés</t>
  </si>
  <si>
    <t>Waldo Hilario</t>
  </si>
  <si>
    <t xml:space="preserve">Raúl </t>
  </si>
  <si>
    <t xml:space="preserve">Félix </t>
  </si>
  <si>
    <t>Partida</t>
  </si>
  <si>
    <t>Placa</t>
  </si>
  <si>
    <t>Tiempo dif</t>
  </si>
  <si>
    <t xml:space="preserve">Jhonny </t>
  </si>
  <si>
    <t>Cardenas</t>
  </si>
  <si>
    <t>6942398 lp</t>
  </si>
  <si>
    <t>Ocobaya</t>
  </si>
  <si>
    <t>Vladimir</t>
  </si>
  <si>
    <t>Sokup</t>
  </si>
  <si>
    <t>Charli</t>
  </si>
  <si>
    <t>Rueda</t>
  </si>
  <si>
    <t>Juan</t>
  </si>
  <si>
    <t>Polo</t>
  </si>
  <si>
    <t>Edwin</t>
  </si>
  <si>
    <t>Salinas</t>
  </si>
  <si>
    <t>Guido</t>
  </si>
  <si>
    <t>Ramos</t>
  </si>
  <si>
    <t>Elvis</t>
  </si>
  <si>
    <t>Deheza</t>
  </si>
  <si>
    <t>Alejo</t>
  </si>
  <si>
    <t>Julio</t>
  </si>
  <si>
    <t>Vera</t>
  </si>
  <si>
    <t>Beto</t>
  </si>
  <si>
    <t>Aguilar</t>
  </si>
  <si>
    <t>Ariel</t>
  </si>
  <si>
    <t>Gonzales</t>
  </si>
  <si>
    <t>Irupana</t>
  </si>
  <si>
    <t>Puente Villa</t>
  </si>
  <si>
    <t>Victorio Lanza</t>
  </si>
  <si>
    <t>Victorio Lanza - Llojeta</t>
  </si>
  <si>
    <t>Villa Remedios</t>
  </si>
  <si>
    <t>Omar</t>
  </si>
  <si>
    <t>Lliulli</t>
  </si>
  <si>
    <t>Amed</t>
  </si>
  <si>
    <t>Apaza</t>
  </si>
  <si>
    <t>Dainor</t>
  </si>
  <si>
    <t>Oblitas Mamani</t>
  </si>
  <si>
    <t>Loza Lupinta</t>
  </si>
  <si>
    <t>.</t>
  </si>
  <si>
    <t>Saul</t>
  </si>
  <si>
    <t>Copa</t>
  </si>
  <si>
    <t>Guime</t>
  </si>
  <si>
    <t>Fernando</t>
  </si>
  <si>
    <t>Fernandez</t>
  </si>
  <si>
    <t>VIERNES 18 de marzo de 2011</t>
  </si>
  <si>
    <t>Carrrera de Motos Irupana - Victorio Lanza</t>
  </si>
  <si>
    <t>Novatos - Chinas - Profesionales</t>
  </si>
  <si>
    <t>Hora de partida, minuto.</t>
  </si>
  <si>
    <t>Tiempo llegada</t>
  </si>
  <si>
    <t>Tiempo neto</t>
  </si>
  <si>
    <t>Poma</t>
  </si>
  <si>
    <t>Chura</t>
  </si>
  <si>
    <t>Jose</t>
  </si>
  <si>
    <t>Barragan Vasquez</t>
  </si>
  <si>
    <t>Categoría novatos</t>
  </si>
  <si>
    <t>Categoría motos chinas</t>
  </si>
  <si>
    <t>Categoría profesionales</t>
  </si>
  <si>
    <t>Yuri</t>
  </si>
  <si>
    <t>Segovia</t>
  </si>
  <si>
    <t>Marcelo</t>
  </si>
  <si>
    <t>Henry</t>
  </si>
  <si>
    <t>Ricardo</t>
  </si>
  <si>
    <t>Jemio</t>
  </si>
  <si>
    <t>Denis</t>
  </si>
  <si>
    <t>Reguerin</t>
  </si>
  <si>
    <t>Laza</t>
  </si>
  <si>
    <t>Luis</t>
  </si>
  <si>
    <t>Pardo</t>
  </si>
  <si>
    <t>Joel</t>
  </si>
  <si>
    <t>Lluilli</t>
  </si>
  <si>
    <t>Alfredo</t>
  </si>
  <si>
    <t>Martinez</t>
  </si>
  <si>
    <t>Chulumani</t>
  </si>
  <si>
    <t>Abel</t>
  </si>
  <si>
    <t>Mallea</t>
  </si>
  <si>
    <t>Naranjani</t>
  </si>
  <si>
    <t>PARTICIPANTES</t>
  </si>
  <si>
    <t>Asunta</t>
  </si>
  <si>
    <t>Apolo</t>
  </si>
  <si>
    <t>Telleria Castro</t>
  </si>
  <si>
    <t>Elias</t>
  </si>
  <si>
    <t>Llojeta</t>
  </si>
  <si>
    <t>Marco</t>
  </si>
  <si>
    <t>Guimer</t>
  </si>
  <si>
    <t>Limbert</t>
  </si>
  <si>
    <t>Nesta</t>
  </si>
  <si>
    <t>Telleria Viscarra</t>
  </si>
  <si>
    <t>Mauricio</t>
  </si>
  <si>
    <t>Vargas Agreda</t>
  </si>
  <si>
    <t>Ruben</t>
  </si>
  <si>
    <t>Quints Chambi</t>
  </si>
  <si>
    <t>Giovani</t>
  </si>
  <si>
    <t>Callisaya</t>
  </si>
  <si>
    <t>Lista de llegada</t>
  </si>
  <si>
    <t>Tiempos de llegada</t>
  </si>
  <si>
    <t>Tiempo 3</t>
  </si>
  <si>
    <t>aban</t>
  </si>
  <si>
    <t>Nataniel</t>
  </si>
  <si>
    <t>Celis</t>
  </si>
  <si>
    <t>Daynor</t>
  </si>
  <si>
    <t>Oblitas</t>
  </si>
  <si>
    <t>-</t>
  </si>
  <si>
    <t>Control: Cristian Conitzer, Jorge Cusicanqui</t>
  </si>
  <si>
    <t>DNF</t>
  </si>
  <si>
    <t>DNS</t>
  </si>
  <si>
    <t>No partió</t>
  </si>
  <si>
    <t>Chicaloma</t>
  </si>
  <si>
    <t>Posición general</t>
  </si>
  <si>
    <t>Pos 2</t>
  </si>
  <si>
    <t>Pos 1</t>
  </si>
  <si>
    <t>Pos. 1</t>
  </si>
  <si>
    <t>Palma Pampa</t>
  </si>
  <si>
    <t>Chaupi - Victorio Lanza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</si>
</sst>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0"/>
    <numFmt numFmtId="165" formatCode="[$-C0A]dddd\,\ dd&quot; de &quot;mmmm&quot; de &quot;yyyy"/>
    <numFmt numFmtId="166" formatCode="m:ss.00"/>
    <numFmt numFmtId="167" formatCode="h:mm"/>
    <numFmt numFmtId="168" formatCode="mm"/>
    <numFmt numFmtId="169" formatCode="mm:ss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Accounting"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16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20" fontId="21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21" fontId="19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21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19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 quotePrefix="1">
      <alignment/>
    </xf>
    <xf numFmtId="169" fontId="19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7" fontId="2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1" fillId="0" borderId="10" xfId="0" applyNumberFormat="1" applyFont="1" applyBorder="1" applyAlignment="1">
      <alignment/>
    </xf>
    <xf numFmtId="167" fontId="20" fillId="0" borderId="0" xfId="0" applyNumberFormat="1" applyFont="1" applyAlignment="1">
      <alignment wrapText="1"/>
    </xf>
    <xf numFmtId="167" fontId="19" fillId="0" borderId="10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SheetLayoutView="100" workbookViewId="0" topLeftCell="A1">
      <selection activeCell="G54" sqref="G54"/>
    </sheetView>
  </sheetViews>
  <sheetFormatPr defaultColWidth="11.421875" defaultRowHeight="12.75"/>
  <cols>
    <col min="1" max="1" width="7.7109375" style="1" bestFit="1" customWidth="1"/>
    <col min="2" max="2" width="7.140625" style="1" bestFit="1" customWidth="1"/>
    <col min="3" max="3" width="11.421875" style="1" customWidth="1"/>
    <col min="4" max="4" width="10.28125" style="33" customWidth="1"/>
    <col min="5" max="5" width="8.140625" style="1" bestFit="1" customWidth="1"/>
    <col min="6" max="6" width="12.421875" style="1" customWidth="1"/>
    <col min="7" max="7" width="16.57421875" style="1" customWidth="1"/>
    <col min="8" max="8" width="24.421875" style="1" bestFit="1" customWidth="1"/>
    <col min="9" max="9" width="19.28125" style="1" bestFit="1" customWidth="1"/>
    <col min="10" max="10" width="13.28125" style="1" customWidth="1"/>
    <col min="11" max="11" width="15.00390625" style="1" bestFit="1" customWidth="1"/>
    <col min="12" max="12" width="15.00390625" style="1" customWidth="1"/>
    <col min="13" max="13" width="15.57421875" style="1" bestFit="1" customWidth="1"/>
    <col min="14" max="14" width="13.28125" style="1" customWidth="1"/>
    <col min="15" max="254" width="11.421875" style="1" customWidth="1"/>
    <col min="255" max="16384" width="11.421875" style="1" customWidth="1"/>
  </cols>
  <sheetData>
    <row r="1" spans="4:14" ht="17.25">
      <c r="D1" s="32"/>
      <c r="E1" s="24" t="s">
        <v>94</v>
      </c>
      <c r="F1" s="25"/>
      <c r="G1" s="25"/>
      <c r="I1" s="11"/>
      <c r="J1" s="11"/>
      <c r="K1" s="11"/>
      <c r="L1" s="11"/>
      <c r="M1" s="11"/>
      <c r="N1" s="11"/>
    </row>
    <row r="2" spans="4:14" ht="15">
      <c r="D2" s="33" t="s">
        <v>142</v>
      </c>
      <c r="E2" s="11"/>
      <c r="F2" s="11"/>
      <c r="G2" s="11"/>
      <c r="I2" s="11"/>
      <c r="J2" s="11"/>
      <c r="K2" s="11"/>
      <c r="L2" s="11"/>
      <c r="M2" s="11"/>
      <c r="N2" s="11"/>
    </row>
    <row r="3" spans="4:14" ht="15">
      <c r="D3" s="32"/>
      <c r="E3" s="11" t="s">
        <v>0</v>
      </c>
      <c r="G3" s="11" t="s">
        <v>93</v>
      </c>
      <c r="I3" s="11"/>
      <c r="J3" s="11"/>
      <c r="K3" s="11"/>
      <c r="L3" s="11"/>
      <c r="M3" s="11"/>
      <c r="N3" s="11"/>
    </row>
    <row r="4" spans="4:14" ht="15">
      <c r="D4" s="32"/>
      <c r="E4" s="11" t="s">
        <v>1</v>
      </c>
      <c r="G4" s="12">
        <v>0.6041666666666666</v>
      </c>
      <c r="I4" s="11"/>
      <c r="J4" s="11"/>
      <c r="K4" s="11"/>
      <c r="L4" s="11"/>
      <c r="M4" s="11"/>
      <c r="N4" s="11"/>
    </row>
    <row r="5" spans="4:14" ht="15">
      <c r="D5" s="32"/>
      <c r="E5" s="11" t="s">
        <v>2</v>
      </c>
      <c r="G5" s="11" t="s">
        <v>161</v>
      </c>
      <c r="I5" s="11"/>
      <c r="J5" s="11"/>
      <c r="K5" s="11"/>
      <c r="L5" s="11"/>
      <c r="M5" s="11"/>
      <c r="N5" s="11"/>
    </row>
    <row r="6" spans="4:14" ht="15">
      <c r="D6" s="32"/>
      <c r="E6" s="11" t="s">
        <v>125</v>
      </c>
      <c r="G6" s="11" t="s">
        <v>95</v>
      </c>
      <c r="I6" s="11"/>
      <c r="J6" s="11"/>
      <c r="K6" s="11"/>
      <c r="L6" s="11"/>
      <c r="M6" s="11"/>
      <c r="N6" s="11"/>
    </row>
    <row r="7" spans="4:14" ht="15.75">
      <c r="D7" s="32"/>
      <c r="E7" s="23" t="s">
        <v>143</v>
      </c>
      <c r="F7" s="11"/>
      <c r="I7" s="11"/>
      <c r="J7" s="11"/>
      <c r="K7" s="11"/>
      <c r="L7" s="11"/>
      <c r="M7" s="11"/>
      <c r="N7" s="11"/>
    </row>
    <row r="8" spans="1:15" ht="18.75" customHeight="1">
      <c r="A8" s="6"/>
      <c r="B8" s="6"/>
      <c r="C8" s="6"/>
      <c r="D8" s="34"/>
      <c r="E8" s="16"/>
      <c r="F8" s="26" t="s">
        <v>105</v>
      </c>
      <c r="G8" s="16"/>
      <c r="H8" s="6"/>
      <c r="I8" s="16"/>
      <c r="J8" s="16"/>
      <c r="K8" s="16"/>
      <c r="L8" s="16"/>
      <c r="M8" s="16"/>
      <c r="N8" s="16"/>
      <c r="O8" s="6"/>
    </row>
    <row r="9" spans="1:15" ht="47.25">
      <c r="A9" s="6" t="s">
        <v>157</v>
      </c>
      <c r="B9" s="27" t="s">
        <v>157</v>
      </c>
      <c r="C9" s="41" t="s">
        <v>156</v>
      </c>
      <c r="D9" s="35" t="s">
        <v>96</v>
      </c>
      <c r="E9" s="8" t="s">
        <v>50</v>
      </c>
      <c r="F9" s="8" t="s">
        <v>3</v>
      </c>
      <c r="G9" s="8" t="s">
        <v>4</v>
      </c>
      <c r="H9" s="8" t="s">
        <v>7</v>
      </c>
      <c r="I9" s="8" t="s">
        <v>97</v>
      </c>
      <c r="J9" s="8" t="s">
        <v>144</v>
      </c>
      <c r="K9" s="8" t="s">
        <v>13</v>
      </c>
      <c r="L9" s="8" t="s">
        <v>14</v>
      </c>
      <c r="M9" s="8" t="s">
        <v>15</v>
      </c>
      <c r="N9" s="8" t="s">
        <v>51</v>
      </c>
      <c r="O9" s="8" t="s">
        <v>5</v>
      </c>
    </row>
    <row r="10" spans="1:15" ht="15.75">
      <c r="A10" s="39">
        <v>1</v>
      </c>
      <c r="B10" s="39">
        <v>1</v>
      </c>
      <c r="C10" s="3">
        <v>1</v>
      </c>
      <c r="D10" s="34">
        <v>0</v>
      </c>
      <c r="E10" s="16">
        <v>78</v>
      </c>
      <c r="F10" s="16" t="s">
        <v>62</v>
      </c>
      <c r="G10" s="16" t="s">
        <v>63</v>
      </c>
      <c r="H10" s="6" t="s">
        <v>77</v>
      </c>
      <c r="I10" s="29"/>
      <c r="J10" s="29"/>
      <c r="K10" s="29">
        <v>0.01648321759259259</v>
      </c>
      <c r="L10" s="29">
        <v>0.01429537037037037</v>
      </c>
      <c r="M10" s="7">
        <f>K10+L10+J10</f>
        <v>0.030778587962962962</v>
      </c>
      <c r="N10" s="6"/>
      <c r="O10" s="6"/>
    </row>
    <row r="11" spans="1:15" ht="18.75" customHeight="1">
      <c r="A11" s="39">
        <v>2</v>
      </c>
      <c r="B11" s="39">
        <v>3</v>
      </c>
      <c r="C11" s="3">
        <v>2</v>
      </c>
      <c r="D11" s="36">
        <v>0.0006944444444444445</v>
      </c>
      <c r="E11" s="6">
        <v>14</v>
      </c>
      <c r="F11" s="6" t="s">
        <v>115</v>
      </c>
      <c r="G11" s="6" t="s">
        <v>116</v>
      </c>
      <c r="H11" s="6" t="s">
        <v>127</v>
      </c>
      <c r="I11" s="29"/>
      <c r="J11" s="30"/>
      <c r="K11" s="29">
        <v>0.017037615740740742</v>
      </c>
      <c r="L11" s="30">
        <v>0.014364583333333333</v>
      </c>
      <c r="M11" s="7">
        <f>K11+L11+J11</f>
        <v>0.03140219907407407</v>
      </c>
      <c r="N11" s="19">
        <f>M11-M$10</f>
        <v>0.0006236111111111095</v>
      </c>
      <c r="O11" s="6"/>
    </row>
    <row r="12" spans="1:15" ht="15.75">
      <c r="A12" s="39">
        <v>7</v>
      </c>
      <c r="B12" s="39">
        <v>2</v>
      </c>
      <c r="C12" s="3">
        <v>3</v>
      </c>
      <c r="D12" s="34">
        <v>0.00138888888888889</v>
      </c>
      <c r="E12" s="16">
        <v>61</v>
      </c>
      <c r="F12" s="16" t="s">
        <v>82</v>
      </c>
      <c r="G12" s="16" t="s">
        <v>83</v>
      </c>
      <c r="H12" s="6" t="s">
        <v>79</v>
      </c>
      <c r="I12" s="29"/>
      <c r="J12" s="29"/>
      <c r="K12" s="29">
        <v>0.01813425925925926</v>
      </c>
      <c r="L12" s="29">
        <v>0.01500648148148148</v>
      </c>
      <c r="M12" s="7">
        <f>K12+L12+J12</f>
        <v>0.03314074074074074</v>
      </c>
      <c r="N12" s="19">
        <f>M12-M$10</f>
        <v>0.002362152777777779</v>
      </c>
      <c r="O12" s="6"/>
    </row>
    <row r="13" spans="1:15" ht="15.75">
      <c r="A13" s="39">
        <v>3</v>
      </c>
      <c r="B13" s="39">
        <v>4</v>
      </c>
      <c r="C13" s="3">
        <v>4</v>
      </c>
      <c r="D13" s="36">
        <v>0.00208333333333333</v>
      </c>
      <c r="E13" s="6">
        <v>7</v>
      </c>
      <c r="F13" s="6" t="s">
        <v>112</v>
      </c>
      <c r="G13" s="6" t="s">
        <v>113</v>
      </c>
      <c r="H13" s="6" t="s">
        <v>114</v>
      </c>
      <c r="I13" s="29"/>
      <c r="J13" s="29"/>
      <c r="K13" s="29">
        <v>0.01757465277777778</v>
      </c>
      <c r="L13" s="29">
        <v>0.015134953703703704</v>
      </c>
      <c r="M13" s="7">
        <f>K13+L13+J13</f>
        <v>0.03270960648148148</v>
      </c>
      <c r="N13" s="19">
        <f>M13-M$10</f>
        <v>0.0019310185185185194</v>
      </c>
      <c r="O13" s="6"/>
    </row>
    <row r="14" spans="1:15" ht="15.75">
      <c r="A14" s="39">
        <v>4</v>
      </c>
      <c r="B14" s="39">
        <v>9</v>
      </c>
      <c r="C14" s="3">
        <v>5</v>
      </c>
      <c r="D14" s="34">
        <v>0.00277777777777778</v>
      </c>
      <c r="E14" s="6">
        <v>30</v>
      </c>
      <c r="F14" s="6" t="s">
        <v>109</v>
      </c>
      <c r="G14" s="6" t="s">
        <v>128</v>
      </c>
      <c r="H14" s="6" t="s">
        <v>121</v>
      </c>
      <c r="I14" s="29"/>
      <c r="J14" s="29"/>
      <c r="K14" s="29">
        <v>0.01764525462962963</v>
      </c>
      <c r="L14" s="29">
        <v>0.016109953703703706</v>
      </c>
      <c r="M14" s="7">
        <f>K14+L14+J14</f>
        <v>0.033755208333333335</v>
      </c>
      <c r="N14" s="19">
        <f>M14-M$10</f>
        <v>0.0029766203703703725</v>
      </c>
      <c r="O14" s="6"/>
    </row>
    <row r="15" spans="1:15" ht="18.75" customHeight="1">
      <c r="A15" s="39">
        <v>5</v>
      </c>
      <c r="B15" s="39">
        <v>8</v>
      </c>
      <c r="C15" s="3">
        <v>6</v>
      </c>
      <c r="D15" s="36">
        <v>0.00347222222222222</v>
      </c>
      <c r="E15" s="16">
        <v>24</v>
      </c>
      <c r="F15" s="16" t="s">
        <v>58</v>
      </c>
      <c r="G15" s="16" t="s">
        <v>59</v>
      </c>
      <c r="H15" s="6" t="s">
        <v>121</v>
      </c>
      <c r="I15" s="29"/>
      <c r="J15" s="30"/>
      <c r="K15" s="29">
        <v>0.01792824074074074</v>
      </c>
      <c r="L15" s="29">
        <v>0.016089699074074072</v>
      </c>
      <c r="M15" s="7">
        <f>K15+L15+J15</f>
        <v>0.03401793981481481</v>
      </c>
      <c r="N15" s="19">
        <f>M15-M$10</f>
        <v>0.0032393518518518474</v>
      </c>
      <c r="O15" s="6"/>
    </row>
    <row r="16" spans="1:15" ht="15.75">
      <c r="A16" s="39">
        <v>9</v>
      </c>
      <c r="B16" s="39">
        <v>5</v>
      </c>
      <c r="C16" s="3">
        <v>7</v>
      </c>
      <c r="D16" s="34">
        <v>0.00416666666666667</v>
      </c>
      <c r="E16" s="6">
        <v>44</v>
      </c>
      <c r="F16" s="6" t="s">
        <v>110</v>
      </c>
      <c r="G16" s="6" t="s">
        <v>111</v>
      </c>
      <c r="H16" s="6" t="s">
        <v>10</v>
      </c>
      <c r="I16" s="29"/>
      <c r="J16" s="29"/>
      <c r="K16" s="29">
        <v>0.0186875</v>
      </c>
      <c r="L16" s="30">
        <v>0.01534074074074074</v>
      </c>
      <c r="M16" s="7">
        <f>K16+L16+J16</f>
        <v>0.03402824074074074</v>
      </c>
      <c r="N16" s="19">
        <f>M16-M$10</f>
        <v>0.0032496527777777784</v>
      </c>
      <c r="O16" s="6"/>
    </row>
    <row r="17" spans="1:15" ht="15.75">
      <c r="A17" s="39">
        <v>8</v>
      </c>
      <c r="B17" s="39">
        <v>7</v>
      </c>
      <c r="C17" s="3">
        <v>8</v>
      </c>
      <c r="D17" s="36">
        <v>0.00486111111111111</v>
      </c>
      <c r="E17" s="6">
        <v>66</v>
      </c>
      <c r="F17" s="6" t="s">
        <v>106</v>
      </c>
      <c r="G17" s="6" t="s">
        <v>107</v>
      </c>
      <c r="H17" s="6" t="s">
        <v>126</v>
      </c>
      <c r="I17" s="29"/>
      <c r="J17" s="29"/>
      <c r="K17" s="29">
        <v>0.018453703703703705</v>
      </c>
      <c r="L17" s="29">
        <v>0.01606701388888889</v>
      </c>
      <c r="M17" s="7">
        <f>K17+L17+J17</f>
        <v>0.03452071759259259</v>
      </c>
      <c r="N17" s="19">
        <f>M17-M$10</f>
        <v>0.00374212962962963</v>
      </c>
      <c r="O17" s="6"/>
    </row>
    <row r="18" spans="1:15" ht="18.75" customHeight="1">
      <c r="A18" s="39">
        <v>10</v>
      </c>
      <c r="B18" s="39">
        <v>11</v>
      </c>
      <c r="C18" s="3">
        <v>9</v>
      </c>
      <c r="D18" s="34">
        <v>0.00555555555555556</v>
      </c>
      <c r="E18" s="16">
        <v>1</v>
      </c>
      <c r="F18" s="16" t="s">
        <v>80</v>
      </c>
      <c r="G18" s="16" t="s">
        <v>81</v>
      </c>
      <c r="H18" s="6" t="s">
        <v>55</v>
      </c>
      <c r="I18" s="29"/>
      <c r="J18" s="30"/>
      <c r="K18" s="29">
        <v>0.019717592592592596</v>
      </c>
      <c r="L18" s="29">
        <v>0.017510185185185184</v>
      </c>
      <c r="M18" s="7">
        <f>K18+L18+J18</f>
        <v>0.037227777777777776</v>
      </c>
      <c r="N18" s="19">
        <f>M18-M$10</f>
        <v>0.006449189814814814</v>
      </c>
      <c r="O18" s="6"/>
    </row>
    <row r="19" spans="1:15" ht="15.75">
      <c r="A19" s="39">
        <v>6</v>
      </c>
      <c r="B19" s="39">
        <v>12</v>
      </c>
      <c r="C19" s="3">
        <v>10</v>
      </c>
      <c r="D19" s="36">
        <v>0.00625</v>
      </c>
      <c r="E19" s="16">
        <v>77</v>
      </c>
      <c r="F19" s="16" t="s">
        <v>73</v>
      </c>
      <c r="G19" s="16" t="s">
        <v>74</v>
      </c>
      <c r="H19" s="6" t="s">
        <v>75</v>
      </c>
      <c r="I19" s="29"/>
      <c r="J19" s="29"/>
      <c r="K19" s="29">
        <v>0.018023148148148146</v>
      </c>
      <c r="L19" s="30">
        <v>0.02225949074074074</v>
      </c>
      <c r="M19" s="7">
        <f>K19+L19+J19</f>
        <v>0.04028263888888889</v>
      </c>
      <c r="N19" s="19">
        <f>M19-M$10</f>
        <v>0.009504050925925926</v>
      </c>
      <c r="O19" s="6"/>
    </row>
    <row r="20" spans="1:15" ht="18.75" customHeight="1">
      <c r="A20" s="39">
        <v>11</v>
      </c>
      <c r="B20" s="39">
        <v>10</v>
      </c>
      <c r="C20" s="3">
        <v>11</v>
      </c>
      <c r="D20" s="34">
        <v>0.00694444444444444</v>
      </c>
      <c r="E20" s="6">
        <v>33</v>
      </c>
      <c r="F20" s="6" t="s">
        <v>117</v>
      </c>
      <c r="G20" s="6" t="s">
        <v>118</v>
      </c>
      <c r="H20" s="6" t="s">
        <v>55</v>
      </c>
      <c r="I20" s="29"/>
      <c r="J20" s="30"/>
      <c r="K20" s="29">
        <v>0.02332060185185185</v>
      </c>
      <c r="L20" s="30">
        <v>0.017036574074074076</v>
      </c>
      <c r="M20" s="7">
        <f>K20+L20+J20</f>
        <v>0.04035717592592593</v>
      </c>
      <c r="N20" s="19">
        <f>M20-M$10</f>
        <v>0.009578587962962966</v>
      </c>
      <c r="O20" s="6"/>
    </row>
    <row r="21" spans="1:15" ht="18.75" customHeight="1">
      <c r="A21" s="39" t="s">
        <v>150</v>
      </c>
      <c r="B21" s="39">
        <v>6</v>
      </c>
      <c r="C21" s="3">
        <v>12</v>
      </c>
      <c r="D21" s="36">
        <v>0.00763888888888889</v>
      </c>
      <c r="E21" s="6">
        <v>5</v>
      </c>
      <c r="F21" s="6" t="s">
        <v>108</v>
      </c>
      <c r="G21" s="6" t="s">
        <v>83</v>
      </c>
      <c r="H21" s="6" t="s">
        <v>75</v>
      </c>
      <c r="I21" s="31"/>
      <c r="J21" s="30"/>
      <c r="K21" s="29" t="s">
        <v>145</v>
      </c>
      <c r="L21" s="30">
        <v>0.015844907407407408</v>
      </c>
      <c r="M21" s="7" t="e">
        <f>K21+L21+J21</f>
        <v>#VALUE!</v>
      </c>
      <c r="N21" s="19" t="e">
        <f>M21-M$10</f>
        <v>#VALUE!</v>
      </c>
      <c r="O21" s="6"/>
    </row>
    <row r="22" spans="4:14" ht="18.75" customHeight="1">
      <c r="D22" s="33" t="s">
        <v>103</v>
      </c>
      <c r="E22" s="13"/>
      <c r="F22" s="13"/>
      <c r="G22" s="14" t="s">
        <v>103</v>
      </c>
      <c r="I22" s="13"/>
      <c r="J22" s="13"/>
      <c r="K22" s="13"/>
      <c r="L22" s="13"/>
      <c r="M22" s="15"/>
      <c r="N22" s="15"/>
    </row>
    <row r="23" spans="1:14" ht="47.25">
      <c r="A23" s="1" t="s">
        <v>158</v>
      </c>
      <c r="B23" s="1" t="s">
        <v>157</v>
      </c>
      <c r="C23" s="42" t="s">
        <v>156</v>
      </c>
      <c r="D23" s="35" t="s">
        <v>96</v>
      </c>
      <c r="E23" s="2" t="s">
        <v>50</v>
      </c>
      <c r="F23" s="2" t="s">
        <v>3</v>
      </c>
      <c r="G23" s="2" t="s">
        <v>4</v>
      </c>
      <c r="H23" s="2" t="s">
        <v>7</v>
      </c>
      <c r="I23" s="2" t="s">
        <v>97</v>
      </c>
      <c r="J23" s="8" t="s">
        <v>144</v>
      </c>
      <c r="K23" s="2" t="s">
        <v>98</v>
      </c>
      <c r="L23" s="38" t="s">
        <v>14</v>
      </c>
      <c r="M23" s="2" t="s">
        <v>15</v>
      </c>
      <c r="N23" s="2" t="s">
        <v>51</v>
      </c>
    </row>
    <row r="24" spans="1:15" ht="18.75" customHeight="1">
      <c r="A24" s="39">
        <v>1</v>
      </c>
      <c r="B24" s="39">
        <v>2</v>
      </c>
      <c r="C24" s="3">
        <v>1</v>
      </c>
      <c r="D24" s="34">
        <v>0.008333333333333335</v>
      </c>
      <c r="E24" s="16">
        <v>33</v>
      </c>
      <c r="F24" s="16" t="s">
        <v>131</v>
      </c>
      <c r="G24" s="16" t="s">
        <v>100</v>
      </c>
      <c r="H24" s="6" t="s">
        <v>126</v>
      </c>
      <c r="I24" s="29"/>
      <c r="J24" s="29"/>
      <c r="K24" s="29">
        <v>0.017704166666666625</v>
      </c>
      <c r="L24" s="29">
        <v>0.01863726851851852</v>
      </c>
      <c r="M24" s="7">
        <f>K24+L24+J24</f>
        <v>0.03634143518518514</v>
      </c>
      <c r="N24" s="19"/>
      <c r="O24" s="6"/>
    </row>
    <row r="25" spans="1:15" ht="18.75" customHeight="1">
      <c r="A25" s="39">
        <v>3</v>
      </c>
      <c r="B25" s="39">
        <v>1</v>
      </c>
      <c r="C25" s="3">
        <v>2</v>
      </c>
      <c r="D25" s="34">
        <v>0.009027777777777779</v>
      </c>
      <c r="E25" s="16">
        <v>8</v>
      </c>
      <c r="F25" s="16" t="s">
        <v>115</v>
      </c>
      <c r="G25" s="16" t="s">
        <v>74</v>
      </c>
      <c r="H25" s="6" t="s">
        <v>130</v>
      </c>
      <c r="I25" s="29"/>
      <c r="J25" s="30"/>
      <c r="K25" s="29">
        <v>0.019534143518518496</v>
      </c>
      <c r="L25" s="29">
        <v>0.01717824074074074</v>
      </c>
      <c r="M25" s="7">
        <f>K25+L25+J25</f>
        <v>0.03671238425925924</v>
      </c>
      <c r="N25" s="19">
        <f>M25-M$24</f>
        <v>0.00037094907407409644</v>
      </c>
      <c r="O25" s="6"/>
    </row>
    <row r="26" spans="1:15" ht="18.75" customHeight="1">
      <c r="A26" s="39">
        <v>4</v>
      </c>
      <c r="B26" s="39">
        <v>3</v>
      </c>
      <c r="C26" s="3">
        <v>3</v>
      </c>
      <c r="D26" s="34">
        <v>0.00972222222222223</v>
      </c>
      <c r="E26" s="16">
        <v>42</v>
      </c>
      <c r="F26" s="16" t="s">
        <v>132</v>
      </c>
      <c r="G26" s="16" t="s">
        <v>59</v>
      </c>
      <c r="H26" s="6" t="s">
        <v>126</v>
      </c>
      <c r="I26" s="29"/>
      <c r="J26" s="29"/>
      <c r="K26" s="29">
        <v>0.020913194444444446</v>
      </c>
      <c r="L26" s="29">
        <v>0.018641435185185188</v>
      </c>
      <c r="M26" s="7">
        <f>K26+L26+J26</f>
        <v>0.039554629629629634</v>
      </c>
      <c r="N26" s="19">
        <f>M26-M$24</f>
        <v>0.0032131944444444907</v>
      </c>
      <c r="O26" s="6"/>
    </row>
    <row r="27" spans="1:15" ht="18.75" customHeight="1">
      <c r="A27" s="39">
        <v>5</v>
      </c>
      <c r="B27" s="39">
        <v>4</v>
      </c>
      <c r="C27" s="3">
        <v>4</v>
      </c>
      <c r="D27" s="34">
        <v>0.0104166666666667</v>
      </c>
      <c r="E27" s="16">
        <v>77</v>
      </c>
      <c r="F27" s="16" t="s">
        <v>133</v>
      </c>
      <c r="G27" s="16" t="s">
        <v>134</v>
      </c>
      <c r="H27" s="6" t="s">
        <v>126</v>
      </c>
      <c r="I27" s="29"/>
      <c r="J27" s="29"/>
      <c r="K27" s="29">
        <v>0.020993634259259257</v>
      </c>
      <c r="L27" s="29">
        <v>0.01886053240740741</v>
      </c>
      <c r="M27" s="7">
        <f>K27+L27+J27</f>
        <v>0.03985416666666666</v>
      </c>
      <c r="N27" s="19">
        <f>M27-M$24</f>
        <v>0.0035127314814815194</v>
      </c>
      <c r="O27" s="6"/>
    </row>
    <row r="28" spans="1:15" ht="18.75" customHeight="1">
      <c r="A28" s="39">
        <v>2</v>
      </c>
      <c r="B28" s="39">
        <v>6</v>
      </c>
      <c r="C28" s="3">
        <v>5</v>
      </c>
      <c r="D28" s="34">
        <v>0.0111111111111111</v>
      </c>
      <c r="E28" s="16">
        <v>15</v>
      </c>
      <c r="F28" s="16" t="s">
        <v>129</v>
      </c>
      <c r="G28" s="16" t="s">
        <v>99</v>
      </c>
      <c r="H28" s="6" t="s">
        <v>130</v>
      </c>
      <c r="I28" s="29"/>
      <c r="J28" s="29"/>
      <c r="K28" s="29">
        <v>0.014862847222222223</v>
      </c>
      <c r="L28" s="30">
        <v>0.027573495370370366</v>
      </c>
      <c r="M28" s="7">
        <f>K28+L28+J28</f>
        <v>0.04243634259259259</v>
      </c>
      <c r="N28" s="19">
        <f>M28-M$24</f>
        <v>0.006094907407407445</v>
      </c>
      <c r="O28" s="6"/>
    </row>
    <row r="29" spans="1:15" ht="18.75" customHeight="1">
      <c r="A29" s="39" t="s">
        <v>150</v>
      </c>
      <c r="B29" s="39">
        <v>5</v>
      </c>
      <c r="C29" s="3">
        <v>6</v>
      </c>
      <c r="D29" s="34">
        <v>0.0118055555555556</v>
      </c>
      <c r="E29" s="16">
        <v>13</v>
      </c>
      <c r="F29" s="16" t="s">
        <v>31</v>
      </c>
      <c r="G29" s="16" t="s">
        <v>53</v>
      </c>
      <c r="H29" s="6" t="s">
        <v>10</v>
      </c>
      <c r="I29" s="29"/>
      <c r="J29" s="30"/>
      <c r="K29" s="7">
        <v>2.071527777777778</v>
      </c>
      <c r="L29" s="30">
        <v>0.02417835648148148</v>
      </c>
      <c r="M29" s="7">
        <f>K29+L29+J29</f>
        <v>2.0957061342592596</v>
      </c>
      <c r="N29" s="19">
        <f>M29-M$24</f>
        <v>2.0593646990740746</v>
      </c>
      <c r="O29" s="6"/>
    </row>
    <row r="30" spans="1:15" ht="18.75" customHeight="1">
      <c r="A30" s="39">
        <v>6</v>
      </c>
      <c r="B30" s="39">
        <v>7</v>
      </c>
      <c r="C30" s="3">
        <v>7</v>
      </c>
      <c r="D30" s="34">
        <v>0.0125</v>
      </c>
      <c r="E30" s="16">
        <v>36</v>
      </c>
      <c r="F30" s="16" t="s">
        <v>136</v>
      </c>
      <c r="G30" s="16" t="s">
        <v>137</v>
      </c>
      <c r="H30" s="6" t="s">
        <v>121</v>
      </c>
      <c r="I30" s="29"/>
      <c r="J30" s="29"/>
      <c r="K30" s="29">
        <v>0.025256018518518525</v>
      </c>
      <c r="L30" s="30" t="s">
        <v>152</v>
      </c>
      <c r="M30" s="7" t="e">
        <f>K30+L30+J30</f>
        <v>#VALUE!</v>
      </c>
      <c r="N30" s="19" t="e">
        <f>M30-M$24</f>
        <v>#VALUE!</v>
      </c>
      <c r="O30" s="6"/>
    </row>
    <row r="31" spans="1:15" ht="18.75" customHeight="1">
      <c r="A31" s="39" t="s">
        <v>150</v>
      </c>
      <c r="B31" s="39"/>
      <c r="C31" s="3" t="s">
        <v>150</v>
      </c>
      <c r="D31" s="34">
        <v>0.0131944444444444</v>
      </c>
      <c r="E31" s="16">
        <v>44</v>
      </c>
      <c r="F31" s="16" t="s">
        <v>101</v>
      </c>
      <c r="G31" s="16" t="s">
        <v>102</v>
      </c>
      <c r="H31" s="6" t="s">
        <v>126</v>
      </c>
      <c r="I31" s="29"/>
      <c r="J31" s="29"/>
      <c r="K31" s="29" t="s">
        <v>152</v>
      </c>
      <c r="L31" s="29" t="s">
        <v>154</v>
      </c>
      <c r="M31" s="7" t="e">
        <f>K31+L31+J31</f>
        <v>#VALUE!</v>
      </c>
      <c r="N31" s="19" t="e">
        <f>M31-M$24</f>
        <v>#VALUE!</v>
      </c>
      <c r="O31" s="6"/>
    </row>
    <row r="32" spans="1:15" ht="18.75" customHeight="1">
      <c r="A32" s="39"/>
      <c r="B32" s="39"/>
      <c r="C32" s="3" t="s">
        <v>150</v>
      </c>
      <c r="D32" s="34">
        <v>0.0138888888888889</v>
      </c>
      <c r="E32" s="16">
        <v>40</v>
      </c>
      <c r="F32" s="16" t="s">
        <v>109</v>
      </c>
      <c r="G32" s="16" t="s">
        <v>135</v>
      </c>
      <c r="H32" s="6" t="s">
        <v>121</v>
      </c>
      <c r="I32" s="29"/>
      <c r="J32" s="30"/>
      <c r="K32" s="29" t="s">
        <v>152</v>
      </c>
      <c r="L32" s="29" t="s">
        <v>154</v>
      </c>
      <c r="M32" s="7" t="e">
        <f>K32+L32+J32</f>
        <v>#VALUE!</v>
      </c>
      <c r="N32" s="19" t="e">
        <f>M32-M$24</f>
        <v>#VALUE!</v>
      </c>
      <c r="O32" s="6"/>
    </row>
    <row r="33" spans="1:15" ht="18.75" customHeight="1">
      <c r="A33" s="6"/>
      <c r="B33" s="27"/>
      <c r="C33" s="27"/>
      <c r="E33" s="16"/>
      <c r="F33" s="26" t="s">
        <v>104</v>
      </c>
      <c r="G33" s="16"/>
      <c r="H33" s="6"/>
      <c r="I33" s="16"/>
      <c r="J33" s="16"/>
      <c r="K33" s="16"/>
      <c r="L33" s="16"/>
      <c r="M33" s="18"/>
      <c r="N33" s="18"/>
      <c r="O33" s="6"/>
    </row>
    <row r="34" spans="1:15" ht="31.5">
      <c r="A34" s="6" t="s">
        <v>159</v>
      </c>
      <c r="B34" s="6" t="s">
        <v>157</v>
      </c>
      <c r="C34" s="43" t="s">
        <v>156</v>
      </c>
      <c r="D34" s="37" t="s">
        <v>49</v>
      </c>
      <c r="E34" s="8" t="s">
        <v>50</v>
      </c>
      <c r="F34" s="8" t="s">
        <v>3</v>
      </c>
      <c r="G34" s="8" t="s">
        <v>4</v>
      </c>
      <c r="H34" s="8" t="s">
        <v>7</v>
      </c>
      <c r="I34" s="8" t="s">
        <v>97</v>
      </c>
      <c r="J34" s="8" t="s">
        <v>144</v>
      </c>
      <c r="K34" s="8" t="s">
        <v>13</v>
      </c>
      <c r="L34" s="8" t="s">
        <v>14</v>
      </c>
      <c r="M34" s="8" t="s">
        <v>15</v>
      </c>
      <c r="N34" s="8" t="s">
        <v>51</v>
      </c>
      <c r="O34" s="6"/>
    </row>
    <row r="35" spans="1:15" ht="18.75" customHeight="1">
      <c r="A35" s="39">
        <v>1</v>
      </c>
      <c r="B35" s="39">
        <v>1</v>
      </c>
      <c r="C35" s="3">
        <v>1</v>
      </c>
      <c r="D35" s="36">
        <v>0.014583333333333334</v>
      </c>
      <c r="E35" s="16">
        <v>1</v>
      </c>
      <c r="F35" s="16" t="s">
        <v>132</v>
      </c>
      <c r="G35" s="16" t="s">
        <v>120</v>
      </c>
      <c r="H35" s="6" t="s">
        <v>75</v>
      </c>
      <c r="I35" s="29"/>
      <c r="J35" s="29"/>
      <c r="K35" s="29">
        <v>0.020460648148148148</v>
      </c>
      <c r="L35" s="29">
        <v>0.01732407407407407</v>
      </c>
      <c r="M35" s="7">
        <f>K35+L35+J35</f>
        <v>0.03778472222222222</v>
      </c>
      <c r="N35" s="19"/>
      <c r="O35" s="6"/>
    </row>
    <row r="36" spans="1:15" ht="18.75" customHeight="1">
      <c r="A36" s="39">
        <v>2</v>
      </c>
      <c r="B36" s="39">
        <v>3</v>
      </c>
      <c r="C36" s="3">
        <v>2</v>
      </c>
      <c r="D36" s="34">
        <v>0.01527777777777778</v>
      </c>
      <c r="E36" s="16">
        <v>10</v>
      </c>
      <c r="F36" s="16" t="s">
        <v>122</v>
      </c>
      <c r="G36" s="16" t="s">
        <v>123</v>
      </c>
      <c r="H36" s="6" t="s">
        <v>124</v>
      </c>
      <c r="I36" s="29"/>
      <c r="J36" s="30"/>
      <c r="K36" s="29">
        <v>0.021809953703703703</v>
      </c>
      <c r="L36" s="30">
        <v>0.018150347222222224</v>
      </c>
      <c r="M36" s="7">
        <f>K36+L36+J36</f>
        <v>0.03996030092592592</v>
      </c>
      <c r="N36" s="19">
        <f>M36-M$35</f>
        <v>0.002175578703703704</v>
      </c>
      <c r="O36" s="6"/>
    </row>
    <row r="37" spans="1:15" ht="18.75" customHeight="1">
      <c r="A37" s="39">
        <v>3</v>
      </c>
      <c r="B37" s="39">
        <v>2</v>
      </c>
      <c r="C37" s="3">
        <v>3</v>
      </c>
      <c r="D37" s="36">
        <v>0.015972222222222256</v>
      </c>
      <c r="E37" s="16">
        <v>8</v>
      </c>
      <c r="F37" s="16" t="s">
        <v>119</v>
      </c>
      <c r="G37" s="16" t="s">
        <v>141</v>
      </c>
      <c r="H37" s="6" t="s">
        <v>126</v>
      </c>
      <c r="I37" s="29"/>
      <c r="J37" s="29"/>
      <c r="K37" s="29">
        <v>0.02229189814814814</v>
      </c>
      <c r="L37" s="29">
        <v>0.01808576388888889</v>
      </c>
      <c r="M37" s="7">
        <f>K37+L37+J37</f>
        <v>0.040377662037037035</v>
      </c>
      <c r="N37" s="19">
        <f>M37-M$35</f>
        <v>0.0025929398148148153</v>
      </c>
      <c r="O37" s="6"/>
    </row>
    <row r="38" spans="1:15" ht="18.75" customHeight="1">
      <c r="A38" s="39">
        <v>6</v>
      </c>
      <c r="B38" s="39">
        <v>4</v>
      </c>
      <c r="C38" s="3">
        <v>6</v>
      </c>
      <c r="D38" s="34">
        <v>0.0166666666666667</v>
      </c>
      <c r="E38" s="16">
        <v>2</v>
      </c>
      <c r="F38" s="16" t="s">
        <v>140</v>
      </c>
      <c r="G38" s="16" t="s">
        <v>6</v>
      </c>
      <c r="H38" s="6" t="s">
        <v>155</v>
      </c>
      <c r="I38" s="29"/>
      <c r="J38" s="29"/>
      <c r="K38" s="29">
        <v>0.02962789351851852</v>
      </c>
      <c r="L38" s="30">
        <v>0.019397453703703705</v>
      </c>
      <c r="M38" s="7">
        <f>K37+L38+J38</f>
        <v>0.041689351851851845</v>
      </c>
      <c r="N38" s="19">
        <f>M38-M$35</f>
        <v>0.003904629629629626</v>
      </c>
      <c r="O38" s="6"/>
    </row>
    <row r="39" spans="1:15" ht="18.75" customHeight="1">
      <c r="A39" s="39">
        <v>4</v>
      </c>
      <c r="B39" s="39">
        <v>5</v>
      </c>
      <c r="C39" s="3">
        <v>4</v>
      </c>
      <c r="D39" s="36">
        <v>0.0173611111111112</v>
      </c>
      <c r="E39" s="16">
        <v>5</v>
      </c>
      <c r="F39" s="16" t="s">
        <v>69</v>
      </c>
      <c r="G39" s="16" t="s">
        <v>70</v>
      </c>
      <c r="H39" s="6" t="s">
        <v>75</v>
      </c>
      <c r="I39" s="29"/>
      <c r="J39" s="29"/>
      <c r="K39" s="29">
        <v>0.022525</v>
      </c>
      <c r="L39" s="29">
        <v>0.019792708333333332</v>
      </c>
      <c r="M39" s="7">
        <f>K39+L39+J39</f>
        <v>0.04231770833333333</v>
      </c>
      <c r="N39" s="19">
        <f>M39-M$35</f>
        <v>0.004532986111111109</v>
      </c>
      <c r="O39" s="6"/>
    </row>
    <row r="40" spans="1:15" ht="18.75" customHeight="1">
      <c r="A40" s="39">
        <v>5</v>
      </c>
      <c r="B40" s="39">
        <v>6</v>
      </c>
      <c r="C40" s="3">
        <v>5</v>
      </c>
      <c r="D40" s="34">
        <v>0.0180555555555557</v>
      </c>
      <c r="E40" s="16">
        <v>11</v>
      </c>
      <c r="F40" s="16" t="s">
        <v>138</v>
      </c>
      <c r="G40" s="16" t="s">
        <v>139</v>
      </c>
      <c r="H40" s="6" t="s">
        <v>75</v>
      </c>
      <c r="I40" s="29"/>
      <c r="J40" s="30"/>
      <c r="K40" s="29">
        <v>0.02335474537037037</v>
      </c>
      <c r="L40" s="29">
        <v>0.02013726851851852</v>
      </c>
      <c r="M40" s="7">
        <f>K40+L40+J40</f>
        <v>0.04349201388888889</v>
      </c>
      <c r="N40" s="19">
        <f>M40-M$35</f>
        <v>0.0057072916666666695</v>
      </c>
      <c r="O40" s="6"/>
    </row>
    <row r="41" spans="1:15" ht="18.75" customHeight="1">
      <c r="A41" s="39">
        <v>7</v>
      </c>
      <c r="B41" s="39">
        <v>7</v>
      </c>
      <c r="C41" s="3">
        <v>7</v>
      </c>
      <c r="D41" s="36">
        <v>0.0187500000000002</v>
      </c>
      <c r="E41" s="16">
        <v>4</v>
      </c>
      <c r="F41" s="16" t="s">
        <v>115</v>
      </c>
      <c r="G41" s="16" t="s">
        <v>99</v>
      </c>
      <c r="H41" s="6" t="s">
        <v>75</v>
      </c>
      <c r="I41" s="29"/>
      <c r="J41" s="29"/>
      <c r="K41" s="29">
        <v>0.02548055555555556</v>
      </c>
      <c r="L41" s="30">
        <v>0.0226443287037037</v>
      </c>
      <c r="M41" s="7">
        <f>K41+L41+J41</f>
        <v>0.04812488425925926</v>
      </c>
      <c r="N41" s="19">
        <f>M41-M$35</f>
        <v>0.01034016203703704</v>
      </c>
      <c r="O41" s="6"/>
    </row>
    <row r="42" spans="1:15" ht="18.75" customHeight="1">
      <c r="A42" s="39">
        <v>8</v>
      </c>
      <c r="B42" s="39">
        <v>8</v>
      </c>
      <c r="C42" s="3">
        <v>8</v>
      </c>
      <c r="D42" s="34">
        <v>0.0194444444444446</v>
      </c>
      <c r="E42" s="16">
        <v>12</v>
      </c>
      <c r="F42" s="16" t="s">
        <v>148</v>
      </c>
      <c r="G42" s="16" t="s">
        <v>149</v>
      </c>
      <c r="H42" s="6" t="s">
        <v>160</v>
      </c>
      <c r="I42" s="29"/>
      <c r="J42" s="29"/>
      <c r="K42" s="29">
        <v>0.028353009259259262</v>
      </c>
      <c r="L42" s="29">
        <v>0.025141087962962966</v>
      </c>
      <c r="M42" s="7">
        <f>K43+L42+J42</f>
        <v>0.053087384259259254</v>
      </c>
      <c r="N42" s="19">
        <f>M42-M$35</f>
        <v>0.015302662037037035</v>
      </c>
      <c r="O42" s="6"/>
    </row>
    <row r="43" spans="1:15" ht="18.75" customHeight="1">
      <c r="A43" s="39">
        <v>9</v>
      </c>
      <c r="B43" s="39">
        <v>9</v>
      </c>
      <c r="C43" s="3">
        <v>9</v>
      </c>
      <c r="D43" s="36">
        <v>0.0201388888888891</v>
      </c>
      <c r="E43" s="28">
        <v>7</v>
      </c>
      <c r="F43" s="16" t="s">
        <v>146</v>
      </c>
      <c r="G43" s="16" t="s">
        <v>147</v>
      </c>
      <c r="H43" s="6"/>
      <c r="I43" s="29"/>
      <c r="J43" s="30"/>
      <c r="K43" s="29">
        <v>0.027946296296296292</v>
      </c>
      <c r="L43" s="29" t="s">
        <v>152</v>
      </c>
      <c r="M43" s="7" t="e">
        <f>K43+L43+J43</f>
        <v>#VALUE!</v>
      </c>
      <c r="N43" s="19" t="e">
        <f>M43-M$35</f>
        <v>#VALUE!</v>
      </c>
      <c r="O43" s="6"/>
    </row>
    <row r="44" spans="1:15" ht="18.75" customHeight="1">
      <c r="A44" s="39" t="s">
        <v>150</v>
      </c>
      <c r="B44" s="39" t="s">
        <v>150</v>
      </c>
      <c r="C44" s="3" t="s">
        <v>150</v>
      </c>
      <c r="D44" s="34">
        <v>0.0208333333333336</v>
      </c>
      <c r="E44" s="16"/>
      <c r="F44" s="16" t="s">
        <v>64</v>
      </c>
      <c r="G44" s="16" t="s">
        <v>65</v>
      </c>
      <c r="H44" s="6"/>
      <c r="I44" s="29"/>
      <c r="J44" s="30"/>
      <c r="K44" s="29" t="s">
        <v>152</v>
      </c>
      <c r="L44" s="30" t="s">
        <v>153</v>
      </c>
      <c r="M44" s="7"/>
      <c r="N44" s="19"/>
      <c r="O44" s="6"/>
    </row>
    <row r="45" spans="1:15" ht="18.75" customHeight="1">
      <c r="A45" s="39"/>
      <c r="B45" s="39"/>
      <c r="C45" s="3"/>
      <c r="D45" s="36"/>
      <c r="E45" s="16" t="s">
        <v>151</v>
      </c>
      <c r="F45" s="16"/>
      <c r="G45" s="16"/>
      <c r="H45" s="6"/>
      <c r="I45" s="29"/>
      <c r="J45" s="30"/>
      <c r="K45" s="29"/>
      <c r="L45" s="30"/>
      <c r="M45" s="7"/>
      <c r="N45" s="19"/>
      <c r="O45" s="6"/>
    </row>
    <row r="46" spans="1:15" ht="18.75" customHeight="1">
      <c r="A46" s="39"/>
      <c r="B46" s="39"/>
      <c r="C46" s="3"/>
      <c r="D46" s="36"/>
      <c r="E46" s="16"/>
      <c r="F46" s="16"/>
      <c r="G46" s="16"/>
      <c r="H46" s="6"/>
      <c r="I46" s="16"/>
      <c r="J46" s="17"/>
      <c r="K46" s="17"/>
      <c r="L46" s="17"/>
      <c r="M46" s="7"/>
      <c r="N46" s="19"/>
      <c r="O46" s="6"/>
    </row>
    <row r="47" spans="1:15" ht="18.75" customHeight="1">
      <c r="A47" s="39"/>
      <c r="B47" s="39"/>
      <c r="C47" s="3"/>
      <c r="D47" s="36"/>
      <c r="E47" s="16"/>
      <c r="F47" s="16"/>
      <c r="G47" s="16"/>
      <c r="H47" s="6"/>
      <c r="I47" s="16"/>
      <c r="J47" s="17"/>
      <c r="K47" s="17"/>
      <c r="L47" s="17"/>
      <c r="M47" s="7"/>
      <c r="N47" s="19"/>
      <c r="O47" s="6"/>
    </row>
    <row r="48" spans="1:15" ht="18.75" customHeight="1">
      <c r="A48" s="39"/>
      <c r="B48" s="39"/>
      <c r="C48" s="3"/>
      <c r="D48" s="36"/>
      <c r="E48" s="16"/>
      <c r="F48" s="16"/>
      <c r="G48" s="16"/>
      <c r="H48" s="6"/>
      <c r="I48" s="16"/>
      <c r="J48" s="17"/>
      <c r="K48" s="17"/>
      <c r="L48" s="17"/>
      <c r="M48" s="7"/>
      <c r="N48" s="19"/>
      <c r="O48" s="6"/>
    </row>
    <row r="49" spans="1:15" ht="18.75" customHeight="1">
      <c r="A49" s="39"/>
      <c r="B49" s="39"/>
      <c r="C49" s="3"/>
      <c r="D49" s="36"/>
      <c r="E49" s="16"/>
      <c r="F49" s="16"/>
      <c r="G49" s="16"/>
      <c r="H49" s="6"/>
      <c r="I49" s="16"/>
      <c r="J49" s="17"/>
      <c r="K49" s="17"/>
      <c r="L49" s="17"/>
      <c r="M49" s="7"/>
      <c r="N49" s="19"/>
      <c r="O49" s="6"/>
    </row>
    <row r="50" spans="1:15" ht="18.75" customHeight="1">
      <c r="A50" s="39"/>
      <c r="B50" s="39"/>
      <c r="C50" s="3"/>
      <c r="D50" s="36"/>
      <c r="E50" s="16"/>
      <c r="F50" s="16"/>
      <c r="G50" s="16"/>
      <c r="H50" s="6"/>
      <c r="I50" s="16"/>
      <c r="J50" s="17"/>
      <c r="K50" s="17"/>
      <c r="L50" s="17"/>
      <c r="M50" s="7"/>
      <c r="N50" s="19"/>
      <c r="O50" s="6"/>
    </row>
    <row r="51" spans="1:15" ht="18.75" customHeight="1">
      <c r="A51" s="39"/>
      <c r="B51" s="39"/>
      <c r="C51" s="3"/>
      <c r="D51" s="36"/>
      <c r="E51" s="16"/>
      <c r="F51" s="16"/>
      <c r="G51" s="16"/>
      <c r="H51" s="6"/>
      <c r="I51" s="16"/>
      <c r="J51" s="17"/>
      <c r="K51" s="17"/>
      <c r="L51" s="17"/>
      <c r="M51" s="7"/>
      <c r="N51" s="19"/>
      <c r="O51" s="6"/>
    </row>
    <row r="52" spans="1:15" ht="18.75" customHeight="1">
      <c r="A52" s="39"/>
      <c r="B52" s="39"/>
      <c r="C52" s="3"/>
      <c r="D52" s="36"/>
      <c r="E52" s="16"/>
      <c r="F52" s="16"/>
      <c r="G52" s="16"/>
      <c r="H52" s="6"/>
      <c r="I52" s="16"/>
      <c r="J52" s="17"/>
      <c r="K52" s="17"/>
      <c r="L52" s="17"/>
      <c r="M52" s="7"/>
      <c r="N52" s="19"/>
      <c r="O52" s="6"/>
    </row>
    <row r="53" spans="1:15" ht="18.75" customHeight="1">
      <c r="A53" s="39"/>
      <c r="B53" s="39"/>
      <c r="C53" s="3"/>
      <c r="D53" s="36"/>
      <c r="E53" s="16"/>
      <c r="F53" s="16"/>
      <c r="G53" s="16"/>
      <c r="H53" s="6"/>
      <c r="I53" s="16"/>
      <c r="J53" s="17"/>
      <c r="K53" s="17"/>
      <c r="L53" s="17"/>
      <c r="M53" s="7"/>
      <c r="N53" s="19"/>
      <c r="O53" s="6"/>
    </row>
    <row r="54" spans="1:15" ht="18.75" customHeight="1">
      <c r="A54" s="39"/>
      <c r="B54" s="39"/>
      <c r="C54" s="3"/>
      <c r="D54" s="36"/>
      <c r="E54" s="16"/>
      <c r="F54" s="16"/>
      <c r="G54" s="16"/>
      <c r="H54" s="6"/>
      <c r="I54" s="16"/>
      <c r="J54" s="17"/>
      <c r="K54" s="17"/>
      <c r="L54" s="17"/>
      <c r="M54" s="7"/>
      <c r="N54" s="19"/>
      <c r="O54" s="6"/>
    </row>
    <row r="57" spans="1:15" ht="18.75" customHeight="1">
      <c r="A57" s="40">
        <v>1</v>
      </c>
      <c r="B57" s="40"/>
      <c r="C57" s="4"/>
      <c r="D57" s="33">
        <v>34</v>
      </c>
      <c r="E57" s="1">
        <v>14</v>
      </c>
      <c r="F57" s="5" t="s">
        <v>41</v>
      </c>
      <c r="G57" s="5" t="s">
        <v>42</v>
      </c>
      <c r="H57" s="5" t="s">
        <v>10</v>
      </c>
      <c r="I57" s="1" t="s">
        <v>43</v>
      </c>
      <c r="J57" s="20"/>
      <c r="K57" s="20">
        <v>0.009856944444444444</v>
      </c>
      <c r="L57" s="20"/>
      <c r="M57" s="7">
        <f>K57+J57</f>
        <v>0.009856944444444444</v>
      </c>
      <c r="N57" s="21"/>
      <c r="O57" s="2"/>
    </row>
    <row r="58" spans="1:15" ht="18.75" customHeight="1">
      <c r="A58" s="39">
        <v>2</v>
      </c>
      <c r="B58" s="39"/>
      <c r="C58" s="3"/>
      <c r="D58" s="36">
        <v>35</v>
      </c>
      <c r="E58" s="6">
        <v>4</v>
      </c>
      <c r="F58" s="6" t="s">
        <v>22</v>
      </c>
      <c r="G58" s="6" t="s">
        <v>23</v>
      </c>
      <c r="H58" s="6" t="s">
        <v>11</v>
      </c>
      <c r="I58" s="6"/>
      <c r="J58" s="7"/>
      <c r="K58" s="7">
        <v>0.010287268518518519</v>
      </c>
      <c r="L58" s="7"/>
      <c r="M58" s="7">
        <f>K58+J58</f>
        <v>0.010287268518518519</v>
      </c>
      <c r="N58" s="19">
        <f>M58-M$57</f>
        <v>0.0004303240740740743</v>
      </c>
      <c r="O58" s="6"/>
    </row>
    <row r="59" spans="1:15" ht="18.75" customHeight="1">
      <c r="A59" s="40">
        <v>3</v>
      </c>
      <c r="B59" s="40"/>
      <c r="C59" s="4"/>
      <c r="D59" s="33">
        <v>36</v>
      </c>
      <c r="E59" s="6">
        <v>8</v>
      </c>
      <c r="F59" s="6" t="s">
        <v>31</v>
      </c>
      <c r="G59" s="6" t="s">
        <v>32</v>
      </c>
      <c r="H59" s="6" t="s">
        <v>11</v>
      </c>
      <c r="I59" s="6" t="s">
        <v>33</v>
      </c>
      <c r="J59" s="7"/>
      <c r="K59" s="7">
        <v>0.010472222222222223</v>
      </c>
      <c r="L59" s="7"/>
      <c r="M59" s="7">
        <f>K59+J59</f>
        <v>0.010472222222222223</v>
      </c>
      <c r="N59" s="19">
        <f>M59-M$57</f>
        <v>0.0006152777777777788</v>
      </c>
      <c r="O59" s="6"/>
    </row>
    <row r="60" spans="1:15" ht="18.75" customHeight="1">
      <c r="A60" s="39">
        <v>4</v>
      </c>
      <c r="B60" s="39"/>
      <c r="C60" s="3"/>
      <c r="D60" s="36">
        <v>37</v>
      </c>
      <c r="E60" s="6">
        <v>1</v>
      </c>
      <c r="F60" s="6" t="s">
        <v>16</v>
      </c>
      <c r="G60" s="6" t="s">
        <v>44</v>
      </c>
      <c r="H60" s="6" t="s">
        <v>11</v>
      </c>
      <c r="I60" s="6" t="s">
        <v>17</v>
      </c>
      <c r="J60" s="7"/>
      <c r="K60" s="7">
        <v>0.010663773148148148</v>
      </c>
      <c r="L60" s="7"/>
      <c r="M60" s="7">
        <f>K60+J60</f>
        <v>0.010663773148148148</v>
      </c>
      <c r="N60" s="19">
        <f>M60-M$57</f>
        <v>0.0008068287037037037</v>
      </c>
      <c r="O60" s="8"/>
    </row>
    <row r="61" spans="1:15" ht="18.75" customHeight="1">
      <c r="A61" s="40">
        <v>5</v>
      </c>
      <c r="B61" s="40"/>
      <c r="C61" s="4"/>
      <c r="D61" s="33">
        <v>38</v>
      </c>
      <c r="E61" s="6">
        <v>9</v>
      </c>
      <c r="F61" s="6" t="s">
        <v>34</v>
      </c>
      <c r="G61" s="6" t="s">
        <v>12</v>
      </c>
      <c r="H61" s="6" t="s">
        <v>10</v>
      </c>
      <c r="I61" s="6" t="s">
        <v>35</v>
      </c>
      <c r="J61" s="7"/>
      <c r="K61" s="7">
        <v>0.01069814814814815</v>
      </c>
      <c r="L61" s="7"/>
      <c r="M61" s="7">
        <f>K61+J61</f>
        <v>0.01069814814814815</v>
      </c>
      <c r="N61" s="19">
        <f>M61-M$57</f>
        <v>0.0008412037037037051</v>
      </c>
      <c r="O61" s="6"/>
    </row>
    <row r="62" spans="1:15" ht="18.75" customHeight="1">
      <c r="A62" s="39">
        <v>6</v>
      </c>
      <c r="B62" s="39"/>
      <c r="C62" s="3"/>
      <c r="D62" s="36">
        <v>39</v>
      </c>
      <c r="E62" s="6">
        <v>7</v>
      </c>
      <c r="F62" s="6" t="s">
        <v>28</v>
      </c>
      <c r="G62" s="6" t="s">
        <v>29</v>
      </c>
      <c r="H62" s="6" t="s">
        <v>11</v>
      </c>
      <c r="I62" s="6" t="s">
        <v>30</v>
      </c>
      <c r="J62" s="7"/>
      <c r="K62" s="7">
        <v>0.010729513888888889</v>
      </c>
      <c r="L62" s="7"/>
      <c r="M62" s="7">
        <f>K62+J62</f>
        <v>0.010729513888888889</v>
      </c>
      <c r="N62" s="19">
        <f>M62-M$57</f>
        <v>0.0008725694444444449</v>
      </c>
      <c r="O62" s="6"/>
    </row>
    <row r="63" spans="1:15" ht="18.75" customHeight="1">
      <c r="A63" s="40">
        <v>7</v>
      </c>
      <c r="B63" s="40"/>
      <c r="C63" s="4"/>
      <c r="D63" s="33">
        <v>40</v>
      </c>
      <c r="E63" s="6">
        <v>6</v>
      </c>
      <c r="F63" s="6" t="s">
        <v>46</v>
      </c>
      <c r="G63" s="6" t="s">
        <v>26</v>
      </c>
      <c r="H63" s="6" t="s">
        <v>11</v>
      </c>
      <c r="I63" s="6" t="s">
        <v>27</v>
      </c>
      <c r="J63" s="7"/>
      <c r="K63" s="7">
        <v>0.010794675925925925</v>
      </c>
      <c r="L63" s="7"/>
      <c r="M63" s="7">
        <f>K63+J63</f>
        <v>0.010794675925925925</v>
      </c>
      <c r="N63" s="19">
        <f>M63-M$57</f>
        <v>0.0009377314814814804</v>
      </c>
      <c r="O63" s="6"/>
    </row>
    <row r="64" spans="1:15" ht="18.75" customHeight="1">
      <c r="A64" s="39">
        <v>8</v>
      </c>
      <c r="B64" s="39"/>
      <c r="C64" s="3"/>
      <c r="D64" s="36">
        <v>41</v>
      </c>
      <c r="E64" s="6">
        <v>18</v>
      </c>
      <c r="F64" s="6" t="s">
        <v>90</v>
      </c>
      <c r="G64" s="6" t="s">
        <v>83</v>
      </c>
      <c r="H64" s="6"/>
      <c r="I64" s="6"/>
      <c r="J64" s="22"/>
      <c r="K64" s="22">
        <v>0.011039583333333334</v>
      </c>
      <c r="L64" s="22"/>
      <c r="M64" s="7">
        <f>K64+J64</f>
        <v>0.011039583333333334</v>
      </c>
      <c r="N64" s="19">
        <f>M64-M$57</f>
        <v>0.0011826388888888893</v>
      </c>
      <c r="O64" s="8"/>
    </row>
    <row r="65" spans="1:15" ht="18.75" customHeight="1">
      <c r="A65" s="40">
        <v>9</v>
      </c>
      <c r="B65" s="40"/>
      <c r="C65" s="4"/>
      <c r="D65" s="33">
        <v>42</v>
      </c>
      <c r="E65" s="6">
        <v>19</v>
      </c>
      <c r="F65" s="9" t="s">
        <v>91</v>
      </c>
      <c r="G65" s="9" t="s">
        <v>92</v>
      </c>
      <c r="H65" s="9"/>
      <c r="I65" s="9"/>
      <c r="J65" s="7"/>
      <c r="K65" s="7">
        <v>0.011247222222222223</v>
      </c>
      <c r="L65" s="7"/>
      <c r="M65" s="7">
        <f>K65+J65</f>
        <v>0.011247222222222223</v>
      </c>
      <c r="N65" s="19">
        <f>M65-M$57</f>
        <v>0.0013902777777777785</v>
      </c>
      <c r="O65" s="6"/>
    </row>
    <row r="66" spans="1:15" ht="18.75" customHeight="1">
      <c r="A66" s="39">
        <v>10</v>
      </c>
      <c r="B66" s="39"/>
      <c r="C66" s="3"/>
      <c r="D66" s="36">
        <v>43</v>
      </c>
      <c r="E66" s="6">
        <v>10</v>
      </c>
      <c r="F66" s="6" t="s">
        <v>36</v>
      </c>
      <c r="G66" s="6" t="s">
        <v>6</v>
      </c>
      <c r="H66" s="6" t="s">
        <v>10</v>
      </c>
      <c r="I66" s="6" t="s">
        <v>37</v>
      </c>
      <c r="J66" s="7"/>
      <c r="K66" s="7">
        <v>0.011386458333333334</v>
      </c>
      <c r="L66" s="7"/>
      <c r="M66" s="7">
        <f>K66+J66</f>
        <v>0.011386458333333334</v>
      </c>
      <c r="N66" s="19">
        <f>M66-M$57</f>
        <v>0.0015295138888888893</v>
      </c>
      <c r="O66" s="6"/>
    </row>
    <row r="67" spans="1:15" ht="18.75" customHeight="1">
      <c r="A67" s="40">
        <v>11</v>
      </c>
      <c r="B67" s="40"/>
      <c r="C67" s="4"/>
      <c r="D67" s="33">
        <v>44</v>
      </c>
      <c r="E67" s="6">
        <v>3</v>
      </c>
      <c r="F67" s="6" t="s">
        <v>45</v>
      </c>
      <c r="G67" s="6" t="s">
        <v>20</v>
      </c>
      <c r="H67" s="6" t="s">
        <v>11</v>
      </c>
      <c r="I67" s="6" t="s">
        <v>21</v>
      </c>
      <c r="J67" s="7"/>
      <c r="K67" s="7">
        <v>0.01164375</v>
      </c>
      <c r="L67" s="7"/>
      <c r="M67" s="7">
        <f>K67+J67</f>
        <v>0.01164375</v>
      </c>
      <c r="N67" s="19">
        <f>M67-M$57</f>
        <v>0.0017868055555555554</v>
      </c>
      <c r="O67" s="6"/>
    </row>
    <row r="68" spans="1:15" ht="18.75" customHeight="1">
      <c r="A68" s="39">
        <v>12</v>
      </c>
      <c r="B68" s="39"/>
      <c r="C68" s="3"/>
      <c r="D68" s="36">
        <v>45</v>
      </c>
      <c r="E68" s="6">
        <v>103</v>
      </c>
      <c r="F68" s="6" t="s">
        <v>84</v>
      </c>
      <c r="G68" s="6" t="s">
        <v>85</v>
      </c>
      <c r="H68" s="8"/>
      <c r="I68" s="6"/>
      <c r="J68" s="10"/>
      <c r="K68" s="7">
        <v>0.011804861111111111</v>
      </c>
      <c r="L68" s="7"/>
      <c r="M68" s="7">
        <f>K68+J68</f>
        <v>0.011804861111111111</v>
      </c>
      <c r="N68" s="19">
        <f>M68-M$57</f>
        <v>0.0019479166666666672</v>
      </c>
      <c r="O68" s="6"/>
    </row>
    <row r="69" spans="1:15" ht="18.75" customHeight="1">
      <c r="A69" s="40">
        <v>13</v>
      </c>
      <c r="B69" s="40"/>
      <c r="C69" s="4"/>
      <c r="D69" s="33">
        <v>46</v>
      </c>
      <c r="E69" s="6">
        <v>15</v>
      </c>
      <c r="F69" s="9" t="s">
        <v>52</v>
      </c>
      <c r="G69" s="9" t="s">
        <v>53</v>
      </c>
      <c r="H69" s="9" t="s">
        <v>55</v>
      </c>
      <c r="I69" s="9" t="s">
        <v>54</v>
      </c>
      <c r="J69" s="7"/>
      <c r="K69" s="7">
        <v>0.012130902777777777</v>
      </c>
      <c r="L69" s="7"/>
      <c r="M69" s="7">
        <f>K69+J69</f>
        <v>0.012130902777777777</v>
      </c>
      <c r="N69" s="19">
        <f>M69-M$57</f>
        <v>0.0022739583333333327</v>
      </c>
      <c r="O69" s="6"/>
    </row>
    <row r="70" spans="1:15" ht="18.75" customHeight="1">
      <c r="A70" s="39">
        <v>14</v>
      </c>
      <c r="B70" s="39"/>
      <c r="C70" s="3"/>
      <c r="D70" s="36">
        <v>47</v>
      </c>
      <c r="E70" s="6">
        <v>2</v>
      </c>
      <c r="F70" s="6" t="s">
        <v>18</v>
      </c>
      <c r="G70" s="6" t="s">
        <v>86</v>
      </c>
      <c r="H70" s="6" t="s">
        <v>11</v>
      </c>
      <c r="I70" s="6" t="s">
        <v>19</v>
      </c>
      <c r="J70" s="7"/>
      <c r="K70" s="7">
        <v>0.013656597222222224</v>
      </c>
      <c r="L70" s="7"/>
      <c r="M70" s="7">
        <f>K70+J70</f>
        <v>0.013656597222222224</v>
      </c>
      <c r="N70" s="19">
        <f>M70-M$57</f>
        <v>0.0037996527777777803</v>
      </c>
      <c r="O70" s="6"/>
    </row>
    <row r="71" spans="1:15" ht="18.75" customHeight="1">
      <c r="A71" s="40">
        <v>15</v>
      </c>
      <c r="B71" s="40"/>
      <c r="C71" s="4"/>
      <c r="D71" s="33">
        <v>48</v>
      </c>
      <c r="E71" s="6">
        <v>17</v>
      </c>
      <c r="F71" s="9" t="s">
        <v>88</v>
      </c>
      <c r="G71" s="9" t="s">
        <v>89</v>
      </c>
      <c r="H71" s="9"/>
      <c r="I71" s="9"/>
      <c r="J71" s="7"/>
      <c r="K71" s="7">
        <v>0.01386400462962963</v>
      </c>
      <c r="L71" s="7"/>
      <c r="M71" s="7">
        <f>K71+J71</f>
        <v>0.01386400462962963</v>
      </c>
      <c r="N71" s="19">
        <f>M71-M$57</f>
        <v>0.004007060185185186</v>
      </c>
      <c r="O71" s="6"/>
    </row>
    <row r="72" spans="1:15" ht="18.75" customHeight="1">
      <c r="A72" s="39">
        <v>16</v>
      </c>
      <c r="B72" s="39"/>
      <c r="C72" s="3"/>
      <c r="D72" s="36">
        <v>49</v>
      </c>
      <c r="E72" s="6">
        <v>13</v>
      </c>
      <c r="F72" s="9" t="s">
        <v>48</v>
      </c>
      <c r="G72" s="9" t="s">
        <v>8</v>
      </c>
      <c r="H72" s="9" t="s">
        <v>10</v>
      </c>
      <c r="I72" s="9"/>
      <c r="J72" s="7"/>
      <c r="K72" s="7">
        <v>0.014203587962962963</v>
      </c>
      <c r="L72" s="7"/>
      <c r="M72" s="7">
        <f>K72+J72</f>
        <v>0.014203587962962963</v>
      </c>
      <c r="N72" s="19">
        <f>M72-M$57</f>
        <v>0.004346643518518519</v>
      </c>
      <c r="O72" s="6"/>
    </row>
    <row r="73" spans="1:15" ht="18.75" customHeight="1">
      <c r="A73" s="40">
        <v>17</v>
      </c>
      <c r="B73" s="40"/>
      <c r="C73" s="4"/>
      <c r="D73" s="33">
        <v>50</v>
      </c>
      <c r="E73" s="6">
        <v>5</v>
      </c>
      <c r="F73" s="6" t="s">
        <v>9</v>
      </c>
      <c r="G73" s="6" t="s">
        <v>24</v>
      </c>
      <c r="H73" s="6" t="s">
        <v>11</v>
      </c>
      <c r="I73" s="6" t="s">
        <v>25</v>
      </c>
      <c r="J73" s="7"/>
      <c r="K73" s="7">
        <v>0.014372685185185185</v>
      </c>
      <c r="L73" s="7"/>
      <c r="M73" s="7">
        <f>K73+J73</f>
        <v>0.014372685185185185</v>
      </c>
      <c r="N73" s="19">
        <f>M73-M$57</f>
        <v>0.00451574074074074</v>
      </c>
      <c r="O73" s="6"/>
    </row>
    <row r="74" spans="1:15" ht="18.75" customHeight="1">
      <c r="A74" s="39">
        <v>18</v>
      </c>
      <c r="B74" s="39"/>
      <c r="C74" s="3"/>
      <c r="D74" s="36">
        <v>51</v>
      </c>
      <c r="E74" s="6">
        <v>11</v>
      </c>
      <c r="F74" s="9" t="s">
        <v>47</v>
      </c>
      <c r="G74" s="9" t="s">
        <v>38</v>
      </c>
      <c r="H74" s="9" t="s">
        <v>10</v>
      </c>
      <c r="I74" s="9" t="s">
        <v>39</v>
      </c>
      <c r="J74" s="7"/>
      <c r="K74" s="7">
        <v>0.015985300925925924</v>
      </c>
      <c r="L74" s="7"/>
      <c r="M74" s="7">
        <f>K74+J74</f>
        <v>0.015985300925925924</v>
      </c>
      <c r="N74" s="19">
        <f>M74-M$57</f>
        <v>0.006128356481481479</v>
      </c>
      <c r="O74" s="6"/>
    </row>
    <row r="75" spans="1:15" ht="18.75" customHeight="1">
      <c r="A75" s="40">
        <v>19</v>
      </c>
      <c r="B75" s="40"/>
      <c r="C75" s="4"/>
      <c r="D75" s="33">
        <v>52</v>
      </c>
      <c r="E75" s="6">
        <v>12</v>
      </c>
      <c r="F75" s="6" t="s">
        <v>40</v>
      </c>
      <c r="G75" s="6" t="s">
        <v>8</v>
      </c>
      <c r="H75" s="6" t="s">
        <v>10</v>
      </c>
      <c r="I75" s="6"/>
      <c r="J75" s="7"/>
      <c r="K75" s="7" t="s">
        <v>87</v>
      </c>
      <c r="L75" s="7"/>
      <c r="M75" s="7" t="e">
        <f>K75+J75</f>
        <v>#VALUE!</v>
      </c>
      <c r="N75" s="19" t="e">
        <f>M75-M$57</f>
        <v>#VALUE!</v>
      </c>
      <c r="O75" s="6"/>
    </row>
    <row r="79" spans="1:15" ht="18.75" customHeight="1">
      <c r="A79" s="39">
        <v>2</v>
      </c>
      <c r="B79" s="39"/>
      <c r="C79" s="3"/>
      <c r="D79" s="34">
        <v>22</v>
      </c>
      <c r="E79" s="16">
        <v>1</v>
      </c>
      <c r="F79" s="16" t="s">
        <v>56</v>
      </c>
      <c r="G79" s="16" t="s">
        <v>57</v>
      </c>
      <c r="H79" s="6" t="s">
        <v>75</v>
      </c>
      <c r="I79" s="16"/>
      <c r="J79" s="17"/>
      <c r="K79" s="17">
        <v>0.00946724537037037</v>
      </c>
      <c r="L79" s="17"/>
      <c r="M79" s="7">
        <f>K79+J79</f>
        <v>0.00946724537037037</v>
      </c>
      <c r="N79" s="19" t="e">
        <f>M79-M$21</f>
        <v>#VALUE!</v>
      </c>
      <c r="O79" s="6"/>
    </row>
    <row r="80" spans="1:15" ht="18.75" customHeight="1">
      <c r="A80" s="39">
        <v>3</v>
      </c>
      <c r="B80" s="39"/>
      <c r="C80" s="3"/>
      <c r="D80" s="34">
        <v>23</v>
      </c>
      <c r="E80" s="16">
        <v>5</v>
      </c>
      <c r="F80" s="16" t="s">
        <v>60</v>
      </c>
      <c r="G80" s="16" t="s">
        <v>61</v>
      </c>
      <c r="H80" s="6" t="s">
        <v>76</v>
      </c>
      <c r="I80" s="16"/>
      <c r="J80" s="17"/>
      <c r="K80" s="17">
        <v>0.009609606481481481</v>
      </c>
      <c r="L80" s="17"/>
      <c r="M80" s="7">
        <f>K80+J80</f>
        <v>0.009609606481481481</v>
      </c>
      <c r="N80" s="19" t="e">
        <f>M80-M$21</f>
        <v>#VALUE!</v>
      </c>
      <c r="O80" s="6"/>
    </row>
    <row r="81" spans="1:15" ht="18.75" customHeight="1">
      <c r="A81" s="39">
        <v>4</v>
      </c>
      <c r="B81" s="39"/>
      <c r="C81" s="3"/>
      <c r="D81" s="34">
        <v>24</v>
      </c>
      <c r="E81" s="16">
        <v>5</v>
      </c>
      <c r="F81" s="16" t="s">
        <v>66</v>
      </c>
      <c r="G81" s="16" t="s">
        <v>67</v>
      </c>
      <c r="H81" s="6" t="s">
        <v>79</v>
      </c>
      <c r="I81" s="16"/>
      <c r="J81" s="17"/>
      <c r="K81" s="17">
        <v>0.009723379629629629</v>
      </c>
      <c r="L81" s="17"/>
      <c r="M81" s="7">
        <f>K81+J81</f>
        <v>0.009723379629629629</v>
      </c>
      <c r="N81" s="19" t="e">
        <f>M81-M$21</f>
        <v>#VALUE!</v>
      </c>
      <c r="O81" s="6"/>
    </row>
    <row r="82" spans="1:15" ht="18.75" customHeight="1">
      <c r="A82" s="39">
        <v>8</v>
      </c>
      <c r="B82" s="39"/>
      <c r="C82" s="3"/>
      <c r="D82" s="34">
        <v>28</v>
      </c>
      <c r="E82" s="16">
        <v>119</v>
      </c>
      <c r="F82" s="16" t="s">
        <v>60</v>
      </c>
      <c r="G82" s="16" t="s">
        <v>68</v>
      </c>
      <c r="H82" s="6"/>
      <c r="I82" s="16"/>
      <c r="J82" s="17"/>
      <c r="K82" s="17">
        <v>0.010424652777777777</v>
      </c>
      <c r="L82" s="17"/>
      <c r="M82" s="7">
        <f>K82+J82</f>
        <v>0.010424652777777777</v>
      </c>
      <c r="N82" s="19" t="e">
        <f>M82-M$21</f>
        <v>#VALUE!</v>
      </c>
      <c r="O82" s="6"/>
    </row>
    <row r="83" spans="1:15" ht="18.75" customHeight="1">
      <c r="A83" s="39">
        <v>9</v>
      </c>
      <c r="B83" s="39"/>
      <c r="C83" s="3"/>
      <c r="D83" s="34">
        <v>29</v>
      </c>
      <c r="E83" s="16">
        <v>7</v>
      </c>
      <c r="F83" s="16" t="s">
        <v>64</v>
      </c>
      <c r="G83" s="16" t="s">
        <v>65</v>
      </c>
      <c r="H83" s="6" t="s">
        <v>78</v>
      </c>
      <c r="I83" s="16"/>
      <c r="J83" s="17"/>
      <c r="K83" s="17">
        <v>0.010445949074074075</v>
      </c>
      <c r="L83" s="17"/>
      <c r="M83" s="7">
        <f>K83+J83</f>
        <v>0.010445949074074075</v>
      </c>
      <c r="N83" s="19" t="e">
        <f>M83-M$21</f>
        <v>#VALUE!</v>
      </c>
      <c r="O83" s="6"/>
    </row>
    <row r="84" spans="1:15" ht="18.75" customHeight="1">
      <c r="A84" s="39">
        <v>10</v>
      </c>
      <c r="B84" s="39"/>
      <c r="C84" s="3"/>
      <c r="D84" s="34">
        <v>30</v>
      </c>
      <c r="E84" s="16">
        <v>71</v>
      </c>
      <c r="F84" s="16" t="s">
        <v>71</v>
      </c>
      <c r="G84" s="16" t="s">
        <v>72</v>
      </c>
      <c r="H84" s="6" t="s">
        <v>75</v>
      </c>
      <c r="I84" s="16"/>
      <c r="J84" s="17"/>
      <c r="K84" s="17">
        <v>0.01047326388888889</v>
      </c>
      <c r="L84" s="17"/>
      <c r="M84" s="7">
        <f>K84+J84</f>
        <v>0.01047326388888889</v>
      </c>
      <c r="N84" s="19" t="e">
        <f>M84-M$21</f>
        <v>#VALUE!</v>
      </c>
      <c r="O84" s="6"/>
    </row>
    <row r="85" spans="1:15" ht="18.75" customHeight="1">
      <c r="A85" s="39">
        <v>13</v>
      </c>
      <c r="B85" s="39"/>
      <c r="C85" s="3"/>
      <c r="D85" s="34"/>
      <c r="E85" s="16"/>
      <c r="F85" s="16"/>
      <c r="G85" s="16"/>
      <c r="H85" s="6"/>
      <c r="I85" s="16"/>
      <c r="J85" s="17"/>
      <c r="K85" s="17"/>
      <c r="L85" s="17"/>
      <c r="M85" s="7">
        <f>K85+J85</f>
        <v>0</v>
      </c>
      <c r="N85" s="19" t="e">
        <f>M85-M$21</f>
        <v>#VALUE!</v>
      </c>
      <c r="O85" s="6"/>
    </row>
  </sheetData>
  <sheetProtection/>
  <printOptions/>
  <pageMargins left="0.25" right="0.25" top="0.75" bottom="0.75" header="0.3" footer="0.3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Cristian Conitzer</cp:lastModifiedBy>
  <cp:lastPrinted>2011-03-18T17:48:05Z</cp:lastPrinted>
  <dcterms:created xsi:type="dcterms:W3CDTF">2010-09-26T12:30:48Z</dcterms:created>
  <dcterms:modified xsi:type="dcterms:W3CDTF">2011-03-18T17:52:56Z</dcterms:modified>
  <cp:category/>
  <cp:version/>
  <cp:contentType/>
  <cp:contentStatus/>
</cp:coreProperties>
</file>