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'Hoja1'!$A$1:$M$53</definedName>
  </definedNames>
  <calcPr fullCalcOnLoad="1"/>
</workbook>
</file>

<file path=xl/sharedStrings.xml><?xml version="1.0" encoding="utf-8"?>
<sst xmlns="http://schemas.openxmlformats.org/spreadsheetml/2006/main" count="269" uniqueCount="158">
  <si>
    <t>FECHA</t>
  </si>
  <si>
    <t>HORA DE INICIO</t>
  </si>
  <si>
    <t>ESCENARIO</t>
  </si>
  <si>
    <t>Nombres</t>
  </si>
  <si>
    <t>Apellidos</t>
  </si>
  <si>
    <t>Licencia</t>
  </si>
  <si>
    <t>Choque</t>
  </si>
  <si>
    <t>Ciudad/ Club</t>
  </si>
  <si>
    <t>Carvajal</t>
  </si>
  <si>
    <t>Juan Carlos</t>
  </si>
  <si>
    <t>Coripata</t>
  </si>
  <si>
    <t>Circuata</t>
  </si>
  <si>
    <t>Mamani</t>
  </si>
  <si>
    <t>Tiempo 1</t>
  </si>
  <si>
    <t>Tiempo 2</t>
  </si>
  <si>
    <t>Tiempo Total</t>
  </si>
  <si>
    <t>Mario</t>
  </si>
  <si>
    <t xml:space="preserve">6152103lp </t>
  </si>
  <si>
    <t>Riquec</t>
  </si>
  <si>
    <t>6438689 lp</t>
  </si>
  <si>
    <t>Alanoca Pani</t>
  </si>
  <si>
    <t>9060803 lp</t>
  </si>
  <si>
    <t>Marcial</t>
  </si>
  <si>
    <t>Llave Quisbert</t>
  </si>
  <si>
    <t>Celiz</t>
  </si>
  <si>
    <t>4308032 lp</t>
  </si>
  <si>
    <t>Flores</t>
  </si>
  <si>
    <t>7906573 lp</t>
  </si>
  <si>
    <t xml:space="preserve">Armin </t>
  </si>
  <si>
    <t>Miranda Navia</t>
  </si>
  <si>
    <t>6732249 lp</t>
  </si>
  <si>
    <t>Pablo</t>
  </si>
  <si>
    <t xml:space="preserve">Muñoz </t>
  </si>
  <si>
    <t>60606571 lp</t>
  </si>
  <si>
    <t xml:space="preserve">Melbin </t>
  </si>
  <si>
    <t>6798393 lp</t>
  </si>
  <si>
    <t>Marcos</t>
  </si>
  <si>
    <t>8414282 lp</t>
  </si>
  <si>
    <t>Paco Alvares</t>
  </si>
  <si>
    <t>6850785 lp</t>
  </si>
  <si>
    <t xml:space="preserve">Clisman </t>
  </si>
  <si>
    <t xml:space="preserve">Marcos </t>
  </si>
  <si>
    <t>Ruiz</t>
  </si>
  <si>
    <t>3444445 lp</t>
  </si>
  <si>
    <t>Aruquipa Cossío</t>
  </si>
  <si>
    <t>Moisés</t>
  </si>
  <si>
    <t>Waldo Hilario</t>
  </si>
  <si>
    <t xml:space="preserve">Raúl </t>
  </si>
  <si>
    <t xml:space="preserve">Félix </t>
  </si>
  <si>
    <t>Placa</t>
  </si>
  <si>
    <t>Tiempo dif</t>
  </si>
  <si>
    <t xml:space="preserve">Jhonny </t>
  </si>
  <si>
    <t>Cardenas</t>
  </si>
  <si>
    <t>6942398 lp</t>
  </si>
  <si>
    <t>Ocobaya</t>
  </si>
  <si>
    <t>Vladimir</t>
  </si>
  <si>
    <t>Sokup</t>
  </si>
  <si>
    <t>Charli</t>
  </si>
  <si>
    <t>Rueda</t>
  </si>
  <si>
    <t>Juan</t>
  </si>
  <si>
    <t>Polo</t>
  </si>
  <si>
    <t>Edwin</t>
  </si>
  <si>
    <t>Salinas</t>
  </si>
  <si>
    <t>Guido</t>
  </si>
  <si>
    <t>Ramos</t>
  </si>
  <si>
    <t>Elvis</t>
  </si>
  <si>
    <t>Deheza</t>
  </si>
  <si>
    <t>Alejo</t>
  </si>
  <si>
    <t>Julio</t>
  </si>
  <si>
    <t>Vera</t>
  </si>
  <si>
    <t>Beto</t>
  </si>
  <si>
    <t>Aguilar</t>
  </si>
  <si>
    <t>Ariel</t>
  </si>
  <si>
    <t>Gonzales</t>
  </si>
  <si>
    <t>Irupana</t>
  </si>
  <si>
    <t>Puente Villa</t>
  </si>
  <si>
    <t>Victorio Lanza</t>
  </si>
  <si>
    <t>Victorio Lanza - Llojeta</t>
  </si>
  <si>
    <t>Villa Remedios</t>
  </si>
  <si>
    <t>Omar</t>
  </si>
  <si>
    <t>Lliulli</t>
  </si>
  <si>
    <t>Amed</t>
  </si>
  <si>
    <t>Apaza</t>
  </si>
  <si>
    <t>Dainor</t>
  </si>
  <si>
    <t>Oblitas Mamani</t>
  </si>
  <si>
    <t>Loza Lupinta</t>
  </si>
  <si>
    <t>.</t>
  </si>
  <si>
    <t>Saul</t>
  </si>
  <si>
    <t>Copa</t>
  </si>
  <si>
    <t>Guime</t>
  </si>
  <si>
    <t>Fernando</t>
  </si>
  <si>
    <t>Fernandez</t>
  </si>
  <si>
    <t>VIERNES 18 de marzo de 2011</t>
  </si>
  <si>
    <t>Novatos - Chinas - Profesionales</t>
  </si>
  <si>
    <t>Tiempo llegada</t>
  </si>
  <si>
    <t>Poma</t>
  </si>
  <si>
    <t>Chura</t>
  </si>
  <si>
    <t>Jose</t>
  </si>
  <si>
    <t>Barragan Vasquez</t>
  </si>
  <si>
    <t>Categoría novatos</t>
  </si>
  <si>
    <t>Categoría motos chinas</t>
  </si>
  <si>
    <t>Categoría profesionales</t>
  </si>
  <si>
    <t>Yuri</t>
  </si>
  <si>
    <t>Segovia</t>
  </si>
  <si>
    <t>Marcelo</t>
  </si>
  <si>
    <t>Henry</t>
  </si>
  <si>
    <t>Ricardo</t>
  </si>
  <si>
    <t>Jemio</t>
  </si>
  <si>
    <t>Denis</t>
  </si>
  <si>
    <t>Reguerin</t>
  </si>
  <si>
    <t>Laza</t>
  </si>
  <si>
    <t>Luis</t>
  </si>
  <si>
    <t>Pardo</t>
  </si>
  <si>
    <t>Joel</t>
  </si>
  <si>
    <t>Lluilli</t>
  </si>
  <si>
    <t>Alfredo</t>
  </si>
  <si>
    <t>Martinez</t>
  </si>
  <si>
    <t>Chulumani</t>
  </si>
  <si>
    <t>Abel</t>
  </si>
  <si>
    <t>Mallea</t>
  </si>
  <si>
    <t>Naranjani</t>
  </si>
  <si>
    <t>PARTICIPANTES</t>
  </si>
  <si>
    <t>Asunta</t>
  </si>
  <si>
    <t>Apolo</t>
  </si>
  <si>
    <t>Telleria Castro</t>
  </si>
  <si>
    <t>Elias</t>
  </si>
  <si>
    <t>Llojeta</t>
  </si>
  <si>
    <t>Marco</t>
  </si>
  <si>
    <t>Guimer</t>
  </si>
  <si>
    <t>Limbert</t>
  </si>
  <si>
    <t>Nesta</t>
  </si>
  <si>
    <t>Telleria Viscarra</t>
  </si>
  <si>
    <t>Mauricio</t>
  </si>
  <si>
    <t>Vargas Agreda</t>
  </si>
  <si>
    <t>Ruben</t>
  </si>
  <si>
    <t>Quints Chambi</t>
  </si>
  <si>
    <t>Giovani</t>
  </si>
  <si>
    <t>Callisaya</t>
  </si>
  <si>
    <t>Tiempo 3</t>
  </si>
  <si>
    <t>aban</t>
  </si>
  <si>
    <t>Nataniel</t>
  </si>
  <si>
    <t>Celis</t>
  </si>
  <si>
    <t>Daynor</t>
  </si>
  <si>
    <t>Oblitas</t>
  </si>
  <si>
    <t>-</t>
  </si>
  <si>
    <t>Control: Cristian Conitzer, Jorge Cusicanqui</t>
  </si>
  <si>
    <t>DNF</t>
  </si>
  <si>
    <t>No partió</t>
  </si>
  <si>
    <t>Chicaloma</t>
  </si>
  <si>
    <t>Posición general</t>
  </si>
  <si>
    <t>Pos 2</t>
  </si>
  <si>
    <t>Pos 1</t>
  </si>
  <si>
    <t>Pos. 1</t>
  </si>
  <si>
    <t>Palma Pampa</t>
  </si>
  <si>
    <t>Chaupi - Victorio Lanza</t>
  </si>
  <si>
    <t>Pos 3</t>
  </si>
  <si>
    <t>Carrrera de Motos Irupana - Tejada Sorzano - Chaupi - Victorio Lanza</t>
  </si>
  <si>
    <t>Tiempos finales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</si>
</sst>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.00"/>
    <numFmt numFmtId="165" formatCode="[$-C0A]dddd\,\ dd&quot; de &quot;mmmm&quot; de &quot;yyyy"/>
    <numFmt numFmtId="166" formatCode="m:ss.00"/>
    <numFmt numFmtId="167" formatCode="h:mm"/>
    <numFmt numFmtId="168" formatCode="mm"/>
    <numFmt numFmtId="169" formatCode="mm:ss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Accounting"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164" fontId="20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20" fontId="21" fillId="0" borderId="0" xfId="0" applyNumberFormat="1" applyFont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0" xfId="0" applyFont="1" applyBorder="1" applyAlignment="1">
      <alignment/>
    </xf>
    <xf numFmtId="164" fontId="21" fillId="0" borderId="10" xfId="0" applyNumberFormat="1" applyFont="1" applyBorder="1" applyAlignment="1">
      <alignment/>
    </xf>
    <xf numFmtId="166" fontId="19" fillId="0" borderId="1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4" fontId="19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wrapText="1"/>
    </xf>
    <xf numFmtId="164" fontId="19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9" fontId="19" fillId="0" borderId="0" xfId="0" applyNumberFormat="1" applyFont="1" applyBorder="1" applyAlignment="1">
      <alignment/>
    </xf>
    <xf numFmtId="169" fontId="21" fillId="0" borderId="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/>
    </xf>
    <xf numFmtId="169" fontId="19" fillId="0" borderId="11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19" fillId="0" borderId="12" xfId="0" applyFont="1" applyBorder="1" applyAlignment="1">
      <alignment/>
    </xf>
    <xf numFmtId="164" fontId="21" fillId="0" borderId="12" xfId="0" applyNumberFormat="1" applyFont="1" applyBorder="1" applyAlignment="1">
      <alignment/>
    </xf>
    <xf numFmtId="164" fontId="19" fillId="0" borderId="12" xfId="0" applyNumberFormat="1" applyFont="1" applyBorder="1" applyAlignment="1">
      <alignment/>
    </xf>
    <xf numFmtId="166" fontId="19" fillId="0" borderId="12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20" fontId="21" fillId="0" borderId="0" xfId="0" applyNumberFormat="1" applyFont="1" applyBorder="1" applyAlignment="1">
      <alignment horizontal="left"/>
    </xf>
    <xf numFmtId="21" fontId="19" fillId="0" borderId="0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3" fillId="0" borderId="13" xfId="0" applyFont="1" applyBorder="1" applyAlignment="1">
      <alignment/>
    </xf>
    <xf numFmtId="169" fontId="23" fillId="0" borderId="13" xfId="0" applyNumberFormat="1" applyFont="1" applyBorder="1" applyAlignment="1">
      <alignment/>
    </xf>
    <xf numFmtId="164" fontId="23" fillId="0" borderId="13" xfId="0" applyNumberFormat="1" applyFont="1" applyBorder="1" applyAlignment="1">
      <alignment/>
    </xf>
    <xf numFmtId="169" fontId="23" fillId="0" borderId="11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169" fontId="25" fillId="0" borderId="13" xfId="0" applyNumberFormat="1" applyFont="1" applyBorder="1" applyAlignment="1">
      <alignment/>
    </xf>
    <xf numFmtId="166" fontId="23" fillId="0" borderId="13" xfId="0" applyNumberFormat="1" applyFont="1" applyBorder="1" applyAlignment="1">
      <alignment/>
    </xf>
    <xf numFmtId="0" fontId="25" fillId="0" borderId="13" xfId="0" applyFont="1" applyBorder="1" applyAlignment="1" quotePrefix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view="pageBreakPreview" zoomScale="75" zoomScaleSheetLayoutView="75" workbookViewId="0" topLeftCell="A41">
      <selection activeCell="E11" sqref="E11"/>
    </sheetView>
  </sheetViews>
  <sheetFormatPr defaultColWidth="11.421875" defaultRowHeight="12.75"/>
  <cols>
    <col min="1" max="1" width="7.8515625" style="1" bestFit="1" customWidth="1"/>
    <col min="2" max="2" width="7.28125" style="1" bestFit="1" customWidth="1"/>
    <col min="3" max="3" width="7.140625" style="1" customWidth="1"/>
    <col min="4" max="4" width="11.421875" style="1" customWidth="1"/>
    <col min="5" max="5" width="8.28125" style="1" bestFit="1" customWidth="1"/>
    <col min="6" max="6" width="12.421875" style="1" customWidth="1"/>
    <col min="7" max="7" width="16.57421875" style="1" customWidth="1"/>
    <col min="8" max="8" width="15.28125" style="1" customWidth="1"/>
    <col min="9" max="9" width="14.7109375" style="1" bestFit="1" customWidth="1"/>
    <col min="10" max="11" width="12.28125" style="1" bestFit="1" customWidth="1"/>
    <col min="12" max="12" width="15.7109375" style="1" bestFit="1" customWidth="1"/>
    <col min="13" max="13" width="13.28125" style="1" customWidth="1"/>
    <col min="14" max="14" width="19.28125" style="1" bestFit="1" customWidth="1"/>
    <col min="15" max="253" width="11.421875" style="1" customWidth="1"/>
    <col min="254" max="16384" width="11.421875" style="1" customWidth="1"/>
  </cols>
  <sheetData>
    <row r="1" spans="4:14" ht="17.25">
      <c r="D1" s="28" t="s">
        <v>156</v>
      </c>
      <c r="E1" s="29"/>
      <c r="F1" s="29"/>
      <c r="G1" s="29"/>
      <c r="H1" s="29"/>
      <c r="I1" s="11"/>
      <c r="J1" s="11"/>
      <c r="K1" s="11"/>
      <c r="L1" s="11"/>
      <c r="M1" s="11"/>
      <c r="N1" s="11"/>
    </row>
    <row r="2" spans="5:14" ht="15">
      <c r="E2" s="11"/>
      <c r="F2" s="11"/>
      <c r="G2" s="11"/>
      <c r="I2" s="11"/>
      <c r="J2" s="11"/>
      <c r="K2" s="11"/>
      <c r="L2" s="11"/>
      <c r="M2" s="11"/>
      <c r="N2" s="11"/>
    </row>
    <row r="3" spans="5:14" ht="15">
      <c r="E3" s="11" t="s">
        <v>0</v>
      </c>
      <c r="G3" s="11" t="s">
        <v>92</v>
      </c>
      <c r="I3" s="11"/>
      <c r="J3" s="11"/>
      <c r="K3" s="11"/>
      <c r="L3" s="11"/>
      <c r="M3" s="11"/>
      <c r="N3" s="11"/>
    </row>
    <row r="4" spans="5:14" ht="15">
      <c r="E4" s="11" t="s">
        <v>1</v>
      </c>
      <c r="G4" s="12">
        <v>0.607638888888889</v>
      </c>
      <c r="I4" s="11"/>
      <c r="J4" s="11"/>
      <c r="K4" s="11"/>
      <c r="L4" s="11"/>
      <c r="M4" s="11"/>
      <c r="N4" s="11"/>
    </row>
    <row r="5" spans="5:14" ht="15">
      <c r="E5" s="11" t="s">
        <v>2</v>
      </c>
      <c r="G5" s="11" t="s">
        <v>154</v>
      </c>
      <c r="I5" s="11"/>
      <c r="J5" s="11"/>
      <c r="K5" s="11"/>
      <c r="L5" s="11"/>
      <c r="M5" s="11"/>
      <c r="N5" s="11"/>
    </row>
    <row r="6" spans="5:14" ht="15">
      <c r="E6" s="11" t="s">
        <v>121</v>
      </c>
      <c r="G6" s="11" t="s">
        <v>93</v>
      </c>
      <c r="I6" s="11"/>
      <c r="J6" s="11"/>
      <c r="K6" s="11"/>
      <c r="L6" s="11"/>
      <c r="M6" s="11"/>
      <c r="N6" s="11"/>
    </row>
    <row r="7" spans="5:14" ht="15.75">
      <c r="E7" s="21" t="s">
        <v>157</v>
      </c>
      <c r="F7" s="11"/>
      <c r="I7" s="11"/>
      <c r="J7" s="11"/>
      <c r="K7" s="11"/>
      <c r="L7" s="11"/>
      <c r="M7" s="11"/>
      <c r="N7" s="11"/>
    </row>
    <row r="8" spans="1:15" ht="18.75" customHeight="1">
      <c r="A8" s="22"/>
      <c r="B8" s="22"/>
      <c r="C8" s="22"/>
      <c r="D8" s="22"/>
      <c r="E8" s="13"/>
      <c r="F8" s="14" t="s">
        <v>101</v>
      </c>
      <c r="G8" s="13"/>
      <c r="H8" s="22"/>
      <c r="I8" s="13"/>
      <c r="J8" s="13"/>
      <c r="K8" s="13"/>
      <c r="L8" s="13"/>
      <c r="M8" s="13"/>
      <c r="N8" s="35"/>
      <c r="O8" s="6"/>
    </row>
    <row r="9" spans="1:15" ht="31.5">
      <c r="A9" s="22" t="s">
        <v>151</v>
      </c>
      <c r="B9" s="22" t="s">
        <v>150</v>
      </c>
      <c r="C9" s="22" t="s">
        <v>155</v>
      </c>
      <c r="D9" s="26" t="s">
        <v>149</v>
      </c>
      <c r="E9" s="23" t="s">
        <v>49</v>
      </c>
      <c r="F9" s="23" t="s">
        <v>3</v>
      </c>
      <c r="G9" s="23" t="s">
        <v>4</v>
      </c>
      <c r="H9" s="23" t="s">
        <v>7</v>
      </c>
      <c r="I9" s="23" t="s">
        <v>13</v>
      </c>
      <c r="J9" s="23" t="s">
        <v>14</v>
      </c>
      <c r="K9" s="23" t="s">
        <v>138</v>
      </c>
      <c r="L9" s="23" t="s">
        <v>15</v>
      </c>
      <c r="M9" s="23" t="s">
        <v>50</v>
      </c>
      <c r="N9" s="36" t="s">
        <v>94</v>
      </c>
      <c r="O9" s="8" t="s">
        <v>5</v>
      </c>
    </row>
    <row r="10" spans="1:15" s="57" customFormat="1" ht="45.75" customHeight="1">
      <c r="A10" s="49">
        <v>1</v>
      </c>
      <c r="B10" s="49">
        <v>1</v>
      </c>
      <c r="C10" s="49">
        <v>2</v>
      </c>
      <c r="D10" s="50">
        <v>1</v>
      </c>
      <c r="E10" s="51">
        <v>78</v>
      </c>
      <c r="F10" s="51" t="s">
        <v>61</v>
      </c>
      <c r="G10" s="51" t="s">
        <v>62</v>
      </c>
      <c r="H10" s="52" t="s">
        <v>76</v>
      </c>
      <c r="I10" s="53">
        <v>0.01648321759259259</v>
      </c>
      <c r="J10" s="53">
        <v>0.01429537037037037</v>
      </c>
      <c r="K10" s="53">
        <v>0.012580324074074072</v>
      </c>
      <c r="L10" s="54">
        <f>I10+J10+K10</f>
        <v>0.04335891203703703</v>
      </c>
      <c r="M10" s="52"/>
      <c r="N10" s="55"/>
      <c r="O10" s="56"/>
    </row>
    <row r="11" spans="1:15" s="57" customFormat="1" ht="45.75" customHeight="1">
      <c r="A11" s="49">
        <v>2</v>
      </c>
      <c r="B11" s="49">
        <v>2</v>
      </c>
      <c r="C11" s="49">
        <v>1</v>
      </c>
      <c r="D11" s="50">
        <v>2</v>
      </c>
      <c r="E11" s="52">
        <v>14</v>
      </c>
      <c r="F11" s="52" t="s">
        <v>111</v>
      </c>
      <c r="G11" s="52" t="s">
        <v>112</v>
      </c>
      <c r="H11" s="52" t="s">
        <v>123</v>
      </c>
      <c r="I11" s="53">
        <v>0.017037615740740742</v>
      </c>
      <c r="J11" s="58">
        <v>0.014364583333333333</v>
      </c>
      <c r="K11" s="58">
        <v>0.01252534722222222</v>
      </c>
      <c r="L11" s="54">
        <f>I11+J11+K11</f>
        <v>0.04392754629629629</v>
      </c>
      <c r="M11" s="59">
        <f>L11-L$10</f>
        <v>0.0005686342592592583</v>
      </c>
      <c r="N11" s="55"/>
      <c r="O11" s="56"/>
    </row>
    <row r="12" spans="1:15" s="57" customFormat="1" ht="45.75" customHeight="1">
      <c r="A12" s="49">
        <v>7</v>
      </c>
      <c r="B12" s="49">
        <v>3</v>
      </c>
      <c r="C12" s="49">
        <v>5</v>
      </c>
      <c r="D12" s="50">
        <v>3</v>
      </c>
      <c r="E12" s="51">
        <v>61</v>
      </c>
      <c r="F12" s="51" t="s">
        <v>81</v>
      </c>
      <c r="G12" s="51" t="s">
        <v>82</v>
      </c>
      <c r="H12" s="52" t="s">
        <v>78</v>
      </c>
      <c r="I12" s="53">
        <v>0.01813425925925926</v>
      </c>
      <c r="J12" s="53">
        <v>0.01500648148148148</v>
      </c>
      <c r="K12" s="53">
        <v>0.013606712962962965</v>
      </c>
      <c r="L12" s="54">
        <f>I12+J12+K12</f>
        <v>0.04674745370370371</v>
      </c>
      <c r="M12" s="59">
        <f>L12-L$10</f>
        <v>0.003388541666666675</v>
      </c>
      <c r="N12" s="55"/>
      <c r="O12" s="56"/>
    </row>
    <row r="13" spans="1:15" s="57" customFormat="1" ht="45.75" customHeight="1">
      <c r="A13" s="49">
        <v>9</v>
      </c>
      <c r="B13" s="49">
        <v>5</v>
      </c>
      <c r="C13" s="49">
        <v>4</v>
      </c>
      <c r="D13" s="50">
        <v>4</v>
      </c>
      <c r="E13" s="52">
        <v>44</v>
      </c>
      <c r="F13" s="52" t="s">
        <v>106</v>
      </c>
      <c r="G13" s="52" t="s">
        <v>107</v>
      </c>
      <c r="H13" s="52" t="s">
        <v>10</v>
      </c>
      <c r="I13" s="53">
        <v>0.0186875</v>
      </c>
      <c r="J13" s="58">
        <v>0.01534074074074074</v>
      </c>
      <c r="K13" s="53">
        <v>0.013599537037037037</v>
      </c>
      <c r="L13" s="54">
        <f>I13+J13+K13</f>
        <v>0.047627777777777776</v>
      </c>
      <c r="M13" s="59">
        <f>L13-L$10</f>
        <v>0.004268865740740743</v>
      </c>
      <c r="N13" s="55"/>
      <c r="O13" s="56"/>
    </row>
    <row r="14" spans="1:15" s="57" customFormat="1" ht="45.75" customHeight="1">
      <c r="A14" s="49">
        <v>5</v>
      </c>
      <c r="B14" s="49">
        <v>8</v>
      </c>
      <c r="C14" s="49">
        <v>6</v>
      </c>
      <c r="D14" s="50">
        <v>5</v>
      </c>
      <c r="E14" s="51">
        <v>24</v>
      </c>
      <c r="F14" s="51" t="s">
        <v>57</v>
      </c>
      <c r="G14" s="51" t="s">
        <v>58</v>
      </c>
      <c r="H14" s="52" t="s">
        <v>117</v>
      </c>
      <c r="I14" s="53">
        <v>0.01792824074074074</v>
      </c>
      <c r="J14" s="53">
        <v>0.016089699074074072</v>
      </c>
      <c r="K14" s="58">
        <v>0.013944097222222222</v>
      </c>
      <c r="L14" s="54">
        <f>I14+J14+K14</f>
        <v>0.04796203703703703</v>
      </c>
      <c r="M14" s="59">
        <f>L14-L$10</f>
        <v>0.004603125</v>
      </c>
      <c r="N14" s="55"/>
      <c r="O14" s="56"/>
    </row>
    <row r="15" spans="1:15" s="57" customFormat="1" ht="45.75" customHeight="1">
      <c r="A15" s="49">
        <v>8</v>
      </c>
      <c r="B15" s="49">
        <v>7</v>
      </c>
      <c r="C15" s="49">
        <v>3</v>
      </c>
      <c r="D15" s="50">
        <v>6</v>
      </c>
      <c r="E15" s="52">
        <v>66</v>
      </c>
      <c r="F15" s="52" t="s">
        <v>102</v>
      </c>
      <c r="G15" s="52" t="s">
        <v>103</v>
      </c>
      <c r="H15" s="52" t="s">
        <v>122</v>
      </c>
      <c r="I15" s="53">
        <v>0.018453703703703705</v>
      </c>
      <c r="J15" s="53">
        <v>0.01606701388888889</v>
      </c>
      <c r="K15" s="53">
        <v>0.01356898148148148</v>
      </c>
      <c r="L15" s="54">
        <f>I15+J15+K15</f>
        <v>0.04808969907407407</v>
      </c>
      <c r="M15" s="59">
        <f>L15-L$10</f>
        <v>0.00473078703703704</v>
      </c>
      <c r="N15" s="55"/>
      <c r="O15" s="56"/>
    </row>
    <row r="16" spans="1:15" s="57" customFormat="1" ht="45.75" customHeight="1">
      <c r="A16" s="49">
        <v>3</v>
      </c>
      <c r="B16" s="49">
        <v>4</v>
      </c>
      <c r="C16" s="49">
        <v>11</v>
      </c>
      <c r="D16" s="50">
        <v>7</v>
      </c>
      <c r="E16" s="52">
        <v>7</v>
      </c>
      <c r="F16" s="52" t="s">
        <v>108</v>
      </c>
      <c r="G16" s="52" t="s">
        <v>109</v>
      </c>
      <c r="H16" s="52" t="s">
        <v>110</v>
      </c>
      <c r="I16" s="53">
        <v>0.01757465277777778</v>
      </c>
      <c r="J16" s="53">
        <v>0.015134953703703704</v>
      </c>
      <c r="K16" s="53">
        <v>0.015475115740740742</v>
      </c>
      <c r="L16" s="54">
        <f>I16+J16+K16</f>
        <v>0.048184722222222226</v>
      </c>
      <c r="M16" s="59">
        <f>L16-L$10</f>
        <v>0.004825810185185193</v>
      </c>
      <c r="N16" s="55"/>
      <c r="O16" s="56"/>
    </row>
    <row r="17" spans="1:15" s="57" customFormat="1" ht="45.75" customHeight="1">
      <c r="A17" s="49">
        <v>4</v>
      </c>
      <c r="B17" s="49">
        <v>9</v>
      </c>
      <c r="C17" s="49">
        <v>12</v>
      </c>
      <c r="D17" s="50">
        <v>8</v>
      </c>
      <c r="E17" s="52">
        <v>30</v>
      </c>
      <c r="F17" s="52" t="s">
        <v>105</v>
      </c>
      <c r="G17" s="52" t="s">
        <v>124</v>
      </c>
      <c r="H17" s="52" t="s">
        <v>117</v>
      </c>
      <c r="I17" s="53">
        <v>0.01764525462962963</v>
      </c>
      <c r="J17" s="53">
        <v>0.016109953703703706</v>
      </c>
      <c r="K17" s="53">
        <v>0.016498726851851855</v>
      </c>
      <c r="L17" s="54">
        <f>I17+J17+K17</f>
        <v>0.050253935185185186</v>
      </c>
      <c r="M17" s="59">
        <f>L17-L$10</f>
        <v>0.006895023148148154</v>
      </c>
      <c r="N17" s="55"/>
      <c r="O17" s="56"/>
    </row>
    <row r="18" spans="1:15" s="57" customFormat="1" ht="45.75" customHeight="1">
      <c r="A18" s="49">
        <v>10</v>
      </c>
      <c r="B18" s="49">
        <v>11</v>
      </c>
      <c r="C18" s="49">
        <v>10</v>
      </c>
      <c r="D18" s="50">
        <v>9</v>
      </c>
      <c r="E18" s="51">
        <v>1</v>
      </c>
      <c r="F18" s="51" t="s">
        <v>79</v>
      </c>
      <c r="G18" s="51" t="s">
        <v>80</v>
      </c>
      <c r="H18" s="52" t="s">
        <v>54</v>
      </c>
      <c r="I18" s="53">
        <v>0.019717592592592596</v>
      </c>
      <c r="J18" s="53">
        <v>0.017510185185185184</v>
      </c>
      <c r="K18" s="58">
        <v>0.015107754629629629</v>
      </c>
      <c r="L18" s="54">
        <f>I18+J18+K18</f>
        <v>0.052335532407407404</v>
      </c>
      <c r="M18" s="59">
        <f>L18-L$10</f>
        <v>0.008976620370370371</v>
      </c>
      <c r="N18" s="55"/>
      <c r="O18" s="56"/>
    </row>
    <row r="19" spans="1:15" s="57" customFormat="1" ht="45.75" customHeight="1">
      <c r="A19" s="49">
        <v>11</v>
      </c>
      <c r="B19" s="49">
        <v>10</v>
      </c>
      <c r="C19" s="49">
        <v>7</v>
      </c>
      <c r="D19" s="50">
        <v>11</v>
      </c>
      <c r="E19" s="52">
        <v>33</v>
      </c>
      <c r="F19" s="52" t="s">
        <v>113</v>
      </c>
      <c r="G19" s="52" t="s">
        <v>114</v>
      </c>
      <c r="H19" s="52" t="s">
        <v>54</v>
      </c>
      <c r="I19" s="53">
        <v>0.02332060185185185</v>
      </c>
      <c r="J19" s="58">
        <v>0.017036574074074076</v>
      </c>
      <c r="K19" s="58">
        <v>0.014094907407407408</v>
      </c>
      <c r="L19" s="54">
        <f>I19+J19+K19</f>
        <v>0.05445208333333334</v>
      </c>
      <c r="M19" s="59">
        <f>L19-L$10</f>
        <v>0.011093171296296306</v>
      </c>
      <c r="N19" s="55"/>
      <c r="O19" s="56"/>
    </row>
    <row r="20" spans="1:15" s="57" customFormat="1" ht="45.75" customHeight="1">
      <c r="A20" s="49">
        <v>6</v>
      </c>
      <c r="B20" s="49">
        <v>12</v>
      </c>
      <c r="C20" s="49">
        <v>9</v>
      </c>
      <c r="D20" s="50">
        <v>10</v>
      </c>
      <c r="E20" s="51">
        <v>77</v>
      </c>
      <c r="F20" s="51" t="s">
        <v>72</v>
      </c>
      <c r="G20" s="51" t="s">
        <v>73</v>
      </c>
      <c r="H20" s="52" t="s">
        <v>74</v>
      </c>
      <c r="I20" s="53">
        <v>0.018023148148148146</v>
      </c>
      <c r="J20" s="58">
        <v>0.02225949074074074</v>
      </c>
      <c r="K20" s="53">
        <v>0.014470949074074075</v>
      </c>
      <c r="L20" s="54">
        <f>I20+J20+K20</f>
        <v>0.054753587962962966</v>
      </c>
      <c r="M20" s="59">
        <f>L20-L$10</f>
        <v>0.011394675925925933</v>
      </c>
      <c r="N20" s="55"/>
      <c r="O20" s="56"/>
    </row>
    <row r="21" spans="1:15" s="57" customFormat="1" ht="45.75" customHeight="1">
      <c r="A21" s="49" t="s">
        <v>144</v>
      </c>
      <c r="B21" s="49">
        <v>6</v>
      </c>
      <c r="C21" s="49">
        <v>8</v>
      </c>
      <c r="D21" s="50">
        <v>12</v>
      </c>
      <c r="E21" s="52">
        <v>5</v>
      </c>
      <c r="F21" s="52" t="s">
        <v>104</v>
      </c>
      <c r="G21" s="52" t="s">
        <v>82</v>
      </c>
      <c r="H21" s="52" t="s">
        <v>74</v>
      </c>
      <c r="I21" s="53" t="s">
        <v>139</v>
      </c>
      <c r="J21" s="58">
        <v>0.015844907407407408</v>
      </c>
      <c r="K21" s="58">
        <v>0.01423888888888889</v>
      </c>
      <c r="L21" s="54" t="e">
        <f>I21+J21+K21</f>
        <v>#VALUE!</v>
      </c>
      <c r="M21" s="59" t="e">
        <f>L21-L$10</f>
        <v>#VALUE!</v>
      </c>
      <c r="N21" s="55"/>
      <c r="O21" s="56"/>
    </row>
    <row r="22" spans="1:14" ht="17.25" hidden="1">
      <c r="A22" s="22"/>
      <c r="B22" s="22"/>
      <c r="C22" s="22"/>
      <c r="D22" s="45" t="s">
        <v>156</v>
      </c>
      <c r="E22" s="46"/>
      <c r="F22" s="46"/>
      <c r="G22" s="46"/>
      <c r="H22" s="46"/>
      <c r="I22" s="13"/>
      <c r="J22" s="13"/>
      <c r="K22" s="13"/>
      <c r="L22" s="13"/>
      <c r="M22" s="13"/>
      <c r="N22" s="11"/>
    </row>
    <row r="23" spans="1:14" ht="15" hidden="1">
      <c r="A23" s="22"/>
      <c r="B23" s="22"/>
      <c r="C23" s="22"/>
      <c r="D23" s="22"/>
      <c r="E23" s="13"/>
      <c r="F23" s="13"/>
      <c r="G23" s="13"/>
      <c r="H23" s="22"/>
      <c r="I23" s="13"/>
      <c r="J23" s="13"/>
      <c r="K23" s="13"/>
      <c r="L23" s="13"/>
      <c r="M23" s="13"/>
      <c r="N23" s="11"/>
    </row>
    <row r="24" spans="1:14" ht="15" hidden="1">
      <c r="A24" s="22"/>
      <c r="B24" s="22"/>
      <c r="C24" s="22"/>
      <c r="D24" s="22"/>
      <c r="E24" s="13" t="s">
        <v>0</v>
      </c>
      <c r="F24" s="22"/>
      <c r="G24" s="13" t="s">
        <v>92</v>
      </c>
      <c r="H24" s="22"/>
      <c r="I24" s="13"/>
      <c r="J24" s="13"/>
      <c r="K24" s="13"/>
      <c r="L24" s="13"/>
      <c r="M24" s="13"/>
      <c r="N24" s="11"/>
    </row>
    <row r="25" spans="1:14" ht="15" hidden="1">
      <c r="A25" s="22"/>
      <c r="B25" s="22"/>
      <c r="C25" s="22"/>
      <c r="D25" s="22"/>
      <c r="E25" s="13" t="s">
        <v>1</v>
      </c>
      <c r="F25" s="22"/>
      <c r="G25" s="47">
        <v>0.607638888888889</v>
      </c>
      <c r="H25" s="22"/>
      <c r="I25" s="13"/>
      <c r="J25" s="13"/>
      <c r="K25" s="13"/>
      <c r="L25" s="13"/>
      <c r="M25" s="13"/>
      <c r="N25" s="11"/>
    </row>
    <row r="26" spans="1:14" ht="15" hidden="1">
      <c r="A26" s="22"/>
      <c r="B26" s="22"/>
      <c r="C26" s="22"/>
      <c r="D26" s="22"/>
      <c r="E26" s="13" t="s">
        <v>2</v>
      </c>
      <c r="F26" s="22"/>
      <c r="G26" s="13" t="s">
        <v>154</v>
      </c>
      <c r="H26" s="22"/>
      <c r="I26" s="13"/>
      <c r="J26" s="13"/>
      <c r="K26" s="13"/>
      <c r="L26" s="13"/>
      <c r="M26" s="13"/>
      <c r="N26" s="11"/>
    </row>
    <row r="27" spans="1:14" ht="15" hidden="1">
      <c r="A27" s="22"/>
      <c r="B27" s="22"/>
      <c r="C27" s="22"/>
      <c r="D27" s="22"/>
      <c r="E27" s="13" t="s">
        <v>121</v>
      </c>
      <c r="F27" s="22"/>
      <c r="G27" s="13" t="s">
        <v>93</v>
      </c>
      <c r="H27" s="22"/>
      <c r="I27" s="13"/>
      <c r="J27" s="13"/>
      <c r="K27" s="13"/>
      <c r="L27" s="13"/>
      <c r="M27" s="13"/>
      <c r="N27" s="11"/>
    </row>
    <row r="28" spans="1:14" ht="15.75" hidden="1">
      <c r="A28" s="22"/>
      <c r="B28" s="22"/>
      <c r="C28" s="22"/>
      <c r="D28" s="22"/>
      <c r="E28" s="14" t="s">
        <v>157</v>
      </c>
      <c r="F28" s="13"/>
      <c r="G28" s="22"/>
      <c r="H28" s="22"/>
      <c r="I28" s="13"/>
      <c r="J28" s="13"/>
      <c r="K28" s="13"/>
      <c r="L28" s="13"/>
      <c r="M28" s="13"/>
      <c r="N28" s="11"/>
    </row>
    <row r="29" spans="1:14" ht="18.75" customHeight="1">
      <c r="A29" s="22"/>
      <c r="B29" s="22"/>
      <c r="C29" s="22"/>
      <c r="D29" s="22"/>
      <c r="E29" s="13"/>
      <c r="F29" s="13"/>
      <c r="G29" s="14" t="s">
        <v>99</v>
      </c>
      <c r="H29" s="22"/>
      <c r="I29" s="13"/>
      <c r="J29" s="13"/>
      <c r="K29" s="13"/>
      <c r="L29" s="48"/>
      <c r="M29" s="48"/>
      <c r="N29" s="13"/>
    </row>
    <row r="30" spans="1:14" ht="31.5">
      <c r="A30" s="22" t="s">
        <v>151</v>
      </c>
      <c r="B30" s="22" t="s">
        <v>150</v>
      </c>
      <c r="C30" s="22" t="s">
        <v>155</v>
      </c>
      <c r="D30" s="26" t="s">
        <v>149</v>
      </c>
      <c r="E30" s="23" t="s">
        <v>49</v>
      </c>
      <c r="F30" s="23" t="s">
        <v>3</v>
      </c>
      <c r="G30" s="23" t="s">
        <v>4</v>
      </c>
      <c r="H30" s="23" t="s">
        <v>7</v>
      </c>
      <c r="I30" s="23" t="s">
        <v>13</v>
      </c>
      <c r="J30" s="23" t="s">
        <v>14</v>
      </c>
      <c r="K30" s="23" t="s">
        <v>138</v>
      </c>
      <c r="L30" s="23" t="s">
        <v>15</v>
      </c>
      <c r="M30" s="23" t="s">
        <v>50</v>
      </c>
      <c r="N30" s="2" t="s">
        <v>94</v>
      </c>
    </row>
    <row r="31" spans="1:15" s="57" customFormat="1" ht="27" customHeight="1">
      <c r="A31" s="49">
        <v>2</v>
      </c>
      <c r="B31" s="49">
        <v>1</v>
      </c>
      <c r="C31" s="49">
        <v>2</v>
      </c>
      <c r="D31" s="50">
        <v>1</v>
      </c>
      <c r="E31" s="51">
        <v>8</v>
      </c>
      <c r="F31" s="51" t="s">
        <v>111</v>
      </c>
      <c r="G31" s="51" t="s">
        <v>73</v>
      </c>
      <c r="H31" s="52" t="s">
        <v>126</v>
      </c>
      <c r="I31" s="53">
        <v>0.019534143518518496</v>
      </c>
      <c r="J31" s="53">
        <v>0.01717824074074074</v>
      </c>
      <c r="K31" s="58">
        <v>0.014697685185185183</v>
      </c>
      <c r="L31" s="54">
        <f>I31+J31+K31</f>
        <v>0.05141006944444442</v>
      </c>
      <c r="M31" s="59"/>
      <c r="N31" s="55"/>
      <c r="O31" s="56"/>
    </row>
    <row r="32" spans="1:15" s="57" customFormat="1" ht="27" customHeight="1">
      <c r="A32" s="49">
        <v>3</v>
      </c>
      <c r="B32" s="49">
        <v>2</v>
      </c>
      <c r="C32" s="49">
        <v>5</v>
      </c>
      <c r="D32" s="50">
        <v>2</v>
      </c>
      <c r="E32" s="51">
        <v>33</v>
      </c>
      <c r="F32" s="51" t="s">
        <v>127</v>
      </c>
      <c r="G32" s="51" t="s">
        <v>96</v>
      </c>
      <c r="H32" s="52" t="s">
        <v>122</v>
      </c>
      <c r="I32" s="53">
        <v>0.017704166666666625</v>
      </c>
      <c r="J32" s="53">
        <v>0.01863726851851852</v>
      </c>
      <c r="K32" s="53">
        <v>0.015752430555555554</v>
      </c>
      <c r="L32" s="54">
        <f>I32+J32+K32</f>
        <v>0.052093865740740694</v>
      </c>
      <c r="M32" s="59">
        <f>L32-L$31</f>
        <v>0.0006837962962962726</v>
      </c>
      <c r="N32" s="55"/>
      <c r="O32" s="56"/>
    </row>
    <row r="33" spans="1:15" s="57" customFormat="1" ht="27" customHeight="1">
      <c r="A33" s="49">
        <v>4</v>
      </c>
      <c r="B33" s="49">
        <v>3</v>
      </c>
      <c r="C33" s="49">
        <v>4</v>
      </c>
      <c r="D33" s="50">
        <v>3</v>
      </c>
      <c r="E33" s="51">
        <v>42</v>
      </c>
      <c r="F33" s="51" t="s">
        <v>128</v>
      </c>
      <c r="G33" s="51" t="s">
        <v>58</v>
      </c>
      <c r="H33" s="52" t="s">
        <v>122</v>
      </c>
      <c r="I33" s="53">
        <v>0.020913194444444446</v>
      </c>
      <c r="J33" s="53">
        <v>0.018641435185185188</v>
      </c>
      <c r="K33" s="53">
        <v>0.01566759259259259</v>
      </c>
      <c r="L33" s="54">
        <f>I33+J33+K33</f>
        <v>0.05522222222222223</v>
      </c>
      <c r="M33" s="59">
        <f>L33-L$31</f>
        <v>0.0038121527777778066</v>
      </c>
      <c r="N33" s="55"/>
      <c r="O33" s="56"/>
    </row>
    <row r="34" spans="1:15" s="57" customFormat="1" ht="27" customHeight="1">
      <c r="A34" s="49">
        <v>5</v>
      </c>
      <c r="B34" s="49">
        <v>4</v>
      </c>
      <c r="C34" s="49">
        <v>6</v>
      </c>
      <c r="D34" s="50">
        <v>4</v>
      </c>
      <c r="E34" s="51">
        <v>77</v>
      </c>
      <c r="F34" s="51" t="s">
        <v>129</v>
      </c>
      <c r="G34" s="51" t="s">
        <v>130</v>
      </c>
      <c r="H34" s="52" t="s">
        <v>122</v>
      </c>
      <c r="I34" s="53">
        <v>0.020993634259259257</v>
      </c>
      <c r="J34" s="53">
        <v>0.01886053240740741</v>
      </c>
      <c r="K34" s="53">
        <v>0.01603611111111111</v>
      </c>
      <c r="L34" s="54">
        <f>I34+J34+K34</f>
        <v>0.055890277777777775</v>
      </c>
      <c r="M34" s="59">
        <f>L34-L$31</f>
        <v>0.004480208333333353</v>
      </c>
      <c r="N34" s="55"/>
      <c r="O34" s="56"/>
    </row>
    <row r="35" spans="1:15" s="57" customFormat="1" ht="27" customHeight="1">
      <c r="A35" s="49">
        <v>1</v>
      </c>
      <c r="B35" s="49">
        <v>6</v>
      </c>
      <c r="C35" s="49">
        <v>1</v>
      </c>
      <c r="D35" s="50">
        <v>5</v>
      </c>
      <c r="E35" s="51">
        <v>15</v>
      </c>
      <c r="F35" s="51" t="s">
        <v>125</v>
      </c>
      <c r="G35" s="51" t="s">
        <v>95</v>
      </c>
      <c r="H35" s="52" t="s">
        <v>126</v>
      </c>
      <c r="I35" s="53">
        <v>0.014862847222222223</v>
      </c>
      <c r="J35" s="58">
        <v>0.027573495370370366</v>
      </c>
      <c r="K35" s="53">
        <v>0.014222453703703704</v>
      </c>
      <c r="L35" s="54">
        <f>I35+J35+K35</f>
        <v>0.05665879629629629</v>
      </c>
      <c r="M35" s="59">
        <f>L35-L$31</f>
        <v>0.005248726851851869</v>
      </c>
      <c r="N35" s="55"/>
      <c r="O35" s="56"/>
    </row>
    <row r="36" spans="1:15" s="57" customFormat="1" ht="27" customHeight="1">
      <c r="A36" s="49" t="s">
        <v>144</v>
      </c>
      <c r="B36" s="49">
        <v>5</v>
      </c>
      <c r="C36" s="49">
        <v>3</v>
      </c>
      <c r="D36" s="50">
        <v>6</v>
      </c>
      <c r="E36" s="51">
        <v>13</v>
      </c>
      <c r="F36" s="51" t="s">
        <v>31</v>
      </c>
      <c r="G36" s="51" t="s">
        <v>52</v>
      </c>
      <c r="H36" s="52" t="s">
        <v>10</v>
      </c>
      <c r="I36" s="54">
        <v>2.071527777777778</v>
      </c>
      <c r="J36" s="58">
        <v>0.02417835648148148</v>
      </c>
      <c r="K36" s="58">
        <v>0.01543564814814815</v>
      </c>
      <c r="L36" s="54">
        <f>I36+J36+K36</f>
        <v>2.1111417824074077</v>
      </c>
      <c r="M36" s="59">
        <f>L36-L$31</f>
        <v>2.059731712962963</v>
      </c>
      <c r="N36" s="55"/>
      <c r="O36" s="56"/>
    </row>
    <row r="37" spans="1:15" s="57" customFormat="1" ht="27" customHeight="1">
      <c r="A37" s="49">
        <v>6</v>
      </c>
      <c r="B37" s="49" t="s">
        <v>144</v>
      </c>
      <c r="C37" s="49" t="s">
        <v>144</v>
      </c>
      <c r="D37" s="50" t="s">
        <v>144</v>
      </c>
      <c r="E37" s="51">
        <v>36</v>
      </c>
      <c r="F37" s="51" t="s">
        <v>132</v>
      </c>
      <c r="G37" s="51" t="s">
        <v>133</v>
      </c>
      <c r="H37" s="52" t="s">
        <v>117</v>
      </c>
      <c r="I37" s="53">
        <v>0.025256018518518525</v>
      </c>
      <c r="J37" s="58" t="s">
        <v>146</v>
      </c>
      <c r="K37" s="53" t="s">
        <v>147</v>
      </c>
      <c r="L37" s="54" t="e">
        <f>I37+J37+K37</f>
        <v>#VALUE!</v>
      </c>
      <c r="M37" s="59" t="e">
        <f>L37-L$31</f>
        <v>#VALUE!</v>
      </c>
      <c r="N37" s="55"/>
      <c r="O37" s="56"/>
    </row>
    <row r="38" spans="1:15" s="57" customFormat="1" ht="27" customHeight="1">
      <c r="A38" s="49" t="s">
        <v>144</v>
      </c>
      <c r="B38" s="49"/>
      <c r="C38" s="49" t="s">
        <v>144</v>
      </c>
      <c r="D38" s="50" t="s">
        <v>144</v>
      </c>
      <c r="E38" s="51">
        <v>44</v>
      </c>
      <c r="F38" s="51" t="s">
        <v>97</v>
      </c>
      <c r="G38" s="51" t="s">
        <v>98</v>
      </c>
      <c r="H38" s="52" t="s">
        <v>122</v>
      </c>
      <c r="I38" s="53" t="s">
        <v>146</v>
      </c>
      <c r="J38" s="53" t="s">
        <v>147</v>
      </c>
      <c r="K38" s="53" t="s">
        <v>147</v>
      </c>
      <c r="L38" s="54" t="e">
        <f>I38+J38+K38</f>
        <v>#VALUE!</v>
      </c>
      <c r="M38" s="59" t="e">
        <f>L38-L$31</f>
        <v>#VALUE!</v>
      </c>
      <c r="N38" s="55"/>
      <c r="O38" s="56"/>
    </row>
    <row r="39" spans="1:15" s="57" customFormat="1" ht="27" customHeight="1">
      <c r="A39" s="49"/>
      <c r="B39" s="49"/>
      <c r="C39" s="49" t="s">
        <v>144</v>
      </c>
      <c r="D39" s="50" t="s">
        <v>144</v>
      </c>
      <c r="E39" s="51">
        <v>40</v>
      </c>
      <c r="F39" s="51" t="s">
        <v>105</v>
      </c>
      <c r="G39" s="51" t="s">
        <v>131</v>
      </c>
      <c r="H39" s="52" t="s">
        <v>117</v>
      </c>
      <c r="I39" s="53" t="s">
        <v>146</v>
      </c>
      <c r="J39" s="53" t="s">
        <v>147</v>
      </c>
      <c r="K39" s="58" t="s">
        <v>147</v>
      </c>
      <c r="L39" s="54" t="e">
        <f>I39+J39+K39</f>
        <v>#VALUE!</v>
      </c>
      <c r="M39" s="59" t="e">
        <f>L39-L$31</f>
        <v>#VALUE!</v>
      </c>
      <c r="N39" s="55"/>
      <c r="O39" s="56"/>
    </row>
    <row r="40" spans="1:15" ht="18.75" customHeight="1">
      <c r="A40" s="22"/>
      <c r="B40" s="22"/>
      <c r="C40" s="22"/>
      <c r="D40" s="22"/>
      <c r="E40" s="13"/>
      <c r="F40" s="14" t="s">
        <v>100</v>
      </c>
      <c r="G40" s="13"/>
      <c r="H40" s="22"/>
      <c r="I40" s="13"/>
      <c r="J40" s="13"/>
      <c r="K40" s="13"/>
      <c r="L40" s="48"/>
      <c r="M40" s="48"/>
      <c r="N40" s="35"/>
      <c r="O40" s="6"/>
    </row>
    <row r="41" spans="1:15" ht="31.5">
      <c r="A41" s="22" t="s">
        <v>152</v>
      </c>
      <c r="B41" s="22" t="s">
        <v>150</v>
      </c>
      <c r="C41" s="22" t="s">
        <v>155</v>
      </c>
      <c r="D41" s="26" t="s">
        <v>149</v>
      </c>
      <c r="E41" s="23" t="s">
        <v>49</v>
      </c>
      <c r="F41" s="23" t="s">
        <v>3</v>
      </c>
      <c r="G41" s="23" t="s">
        <v>4</v>
      </c>
      <c r="H41" s="23" t="s">
        <v>7</v>
      </c>
      <c r="I41" s="23" t="s">
        <v>13</v>
      </c>
      <c r="J41" s="23" t="s">
        <v>14</v>
      </c>
      <c r="K41" s="23" t="s">
        <v>138</v>
      </c>
      <c r="L41" s="23" t="s">
        <v>15</v>
      </c>
      <c r="M41" s="23" t="s">
        <v>50</v>
      </c>
      <c r="N41" s="36" t="s">
        <v>94</v>
      </c>
      <c r="O41" s="6"/>
    </row>
    <row r="42" spans="1:15" s="57" customFormat="1" ht="34.5" customHeight="1">
      <c r="A42" s="49">
        <v>1</v>
      </c>
      <c r="B42" s="49">
        <v>1</v>
      </c>
      <c r="C42" s="49">
        <v>2</v>
      </c>
      <c r="D42" s="50">
        <v>1</v>
      </c>
      <c r="E42" s="51">
        <v>1</v>
      </c>
      <c r="F42" s="51" t="s">
        <v>128</v>
      </c>
      <c r="G42" s="51" t="s">
        <v>116</v>
      </c>
      <c r="H42" s="52" t="s">
        <v>74</v>
      </c>
      <c r="I42" s="53">
        <v>0.020460648148148148</v>
      </c>
      <c r="J42" s="53">
        <v>0.01732407407407407</v>
      </c>
      <c r="K42" s="53">
        <v>0.012854629629629627</v>
      </c>
      <c r="L42" s="54">
        <f>I42+J42+K42</f>
        <v>0.050639351851851845</v>
      </c>
      <c r="M42" s="59"/>
      <c r="N42" s="55"/>
      <c r="O42" s="56"/>
    </row>
    <row r="43" spans="1:15" s="57" customFormat="1" ht="34.5" customHeight="1">
      <c r="A43" s="49">
        <v>2</v>
      </c>
      <c r="B43" s="49">
        <v>3</v>
      </c>
      <c r="C43" s="49">
        <v>1</v>
      </c>
      <c r="D43" s="50">
        <v>2</v>
      </c>
      <c r="E43" s="51">
        <v>10</v>
      </c>
      <c r="F43" s="51" t="s">
        <v>118</v>
      </c>
      <c r="G43" s="51" t="s">
        <v>119</v>
      </c>
      <c r="H43" s="52" t="s">
        <v>120</v>
      </c>
      <c r="I43" s="53">
        <v>0.021809953703703703</v>
      </c>
      <c r="J43" s="58">
        <v>0.018150347222222224</v>
      </c>
      <c r="K43" s="58">
        <v>0.012171643518518517</v>
      </c>
      <c r="L43" s="54">
        <f>I43+J43+K43</f>
        <v>0.05213194444444444</v>
      </c>
      <c r="M43" s="59">
        <f>L43-L$42</f>
        <v>0.001492592592592594</v>
      </c>
      <c r="N43" s="55"/>
      <c r="O43" s="56"/>
    </row>
    <row r="44" spans="1:15" s="57" customFormat="1" ht="34.5" customHeight="1">
      <c r="A44" s="49">
        <v>3</v>
      </c>
      <c r="B44" s="49">
        <v>2</v>
      </c>
      <c r="C44" s="49">
        <v>3</v>
      </c>
      <c r="D44" s="50">
        <v>3</v>
      </c>
      <c r="E44" s="51">
        <v>8</v>
      </c>
      <c r="F44" s="51" t="s">
        <v>115</v>
      </c>
      <c r="G44" s="51" t="s">
        <v>137</v>
      </c>
      <c r="H44" s="52" t="s">
        <v>122</v>
      </c>
      <c r="I44" s="53">
        <v>0.02229189814814814</v>
      </c>
      <c r="J44" s="53">
        <v>0.01808576388888889</v>
      </c>
      <c r="K44" s="53">
        <v>0.012926851851851854</v>
      </c>
      <c r="L44" s="54">
        <f>I44+J44+K44</f>
        <v>0.05330451388888889</v>
      </c>
      <c r="M44" s="59">
        <f>L44-L$42</f>
        <v>0.0026651620370370457</v>
      </c>
      <c r="N44" s="55"/>
      <c r="O44" s="56"/>
    </row>
    <row r="45" spans="1:15" s="57" customFormat="1" ht="34.5" customHeight="1">
      <c r="A45" s="49">
        <v>6</v>
      </c>
      <c r="B45" s="49">
        <v>4</v>
      </c>
      <c r="C45" s="49">
        <v>4</v>
      </c>
      <c r="D45" s="50">
        <v>4</v>
      </c>
      <c r="E45" s="51">
        <v>2</v>
      </c>
      <c r="F45" s="51" t="s">
        <v>136</v>
      </c>
      <c r="G45" s="51" t="s">
        <v>6</v>
      </c>
      <c r="H45" s="52" t="s">
        <v>148</v>
      </c>
      <c r="I45" s="53">
        <v>0.02962789351851852</v>
      </c>
      <c r="J45" s="58">
        <v>0.019397453703703705</v>
      </c>
      <c r="K45" s="53">
        <v>0.013394097222222222</v>
      </c>
      <c r="L45" s="54">
        <f>I44+J45+K45</f>
        <v>0.055083449074074066</v>
      </c>
      <c r="M45" s="59">
        <f>L45-L$42</f>
        <v>0.004444097222222221</v>
      </c>
      <c r="N45" s="55"/>
      <c r="O45" s="56"/>
    </row>
    <row r="46" spans="1:15" s="57" customFormat="1" ht="34.5" customHeight="1">
      <c r="A46" s="49">
        <v>4</v>
      </c>
      <c r="B46" s="49">
        <v>5</v>
      </c>
      <c r="C46" s="49">
        <v>5</v>
      </c>
      <c r="D46" s="50">
        <v>5</v>
      </c>
      <c r="E46" s="51">
        <v>5</v>
      </c>
      <c r="F46" s="51" t="s">
        <v>68</v>
      </c>
      <c r="G46" s="51" t="s">
        <v>69</v>
      </c>
      <c r="H46" s="52" t="s">
        <v>74</v>
      </c>
      <c r="I46" s="53">
        <v>0.022525</v>
      </c>
      <c r="J46" s="53">
        <v>0.019792708333333332</v>
      </c>
      <c r="K46" s="53">
        <v>0.014353240740740741</v>
      </c>
      <c r="L46" s="54">
        <f>I46+J46+K46</f>
        <v>0.05667094907407407</v>
      </c>
      <c r="M46" s="59">
        <f>L46-L$42</f>
        <v>0.006031597222222226</v>
      </c>
      <c r="N46" s="55"/>
      <c r="O46" s="56"/>
    </row>
    <row r="47" spans="1:15" s="57" customFormat="1" ht="34.5" customHeight="1">
      <c r="A47" s="49">
        <v>5</v>
      </c>
      <c r="B47" s="49">
        <v>6</v>
      </c>
      <c r="C47" s="49">
        <v>7</v>
      </c>
      <c r="D47" s="50">
        <v>6</v>
      </c>
      <c r="E47" s="51">
        <v>11</v>
      </c>
      <c r="F47" s="51" t="s">
        <v>134</v>
      </c>
      <c r="G47" s="51" t="s">
        <v>135</v>
      </c>
      <c r="H47" s="52" t="s">
        <v>74</v>
      </c>
      <c r="I47" s="53">
        <v>0.02335474537037037</v>
      </c>
      <c r="J47" s="53">
        <v>0.02013726851851852</v>
      </c>
      <c r="K47" s="58">
        <v>0.01545127314814815</v>
      </c>
      <c r="L47" s="54">
        <f>I47+J47+K47</f>
        <v>0.05894328703703704</v>
      </c>
      <c r="M47" s="59">
        <f>L47-L$42</f>
        <v>0.008303935185185192</v>
      </c>
      <c r="N47" s="55"/>
      <c r="O47" s="56"/>
    </row>
    <row r="48" spans="1:15" s="57" customFormat="1" ht="34.5" customHeight="1">
      <c r="A48" s="49">
        <v>7</v>
      </c>
      <c r="B48" s="49">
        <v>7</v>
      </c>
      <c r="C48" s="49">
        <v>6</v>
      </c>
      <c r="D48" s="50">
        <v>7</v>
      </c>
      <c r="E48" s="51">
        <v>4</v>
      </c>
      <c r="F48" s="51" t="s">
        <v>111</v>
      </c>
      <c r="G48" s="51" t="s">
        <v>95</v>
      </c>
      <c r="H48" s="52" t="s">
        <v>74</v>
      </c>
      <c r="I48" s="53">
        <v>0.02548055555555556</v>
      </c>
      <c r="J48" s="58">
        <v>0.0226443287037037</v>
      </c>
      <c r="K48" s="53">
        <v>0.015318287037037038</v>
      </c>
      <c r="L48" s="54">
        <f>I48+J48+K48</f>
        <v>0.0634431712962963</v>
      </c>
      <c r="M48" s="59">
        <f>L48-L$42</f>
        <v>0.012803819444444454</v>
      </c>
      <c r="N48" s="55"/>
      <c r="O48" s="56"/>
    </row>
    <row r="49" spans="1:15" s="57" customFormat="1" ht="34.5" customHeight="1">
      <c r="A49" s="49">
        <v>8</v>
      </c>
      <c r="B49" s="49">
        <v>8</v>
      </c>
      <c r="C49" s="49">
        <v>8</v>
      </c>
      <c r="D49" s="50">
        <v>8</v>
      </c>
      <c r="E49" s="51">
        <v>12</v>
      </c>
      <c r="F49" s="51" t="s">
        <v>142</v>
      </c>
      <c r="G49" s="51" t="s">
        <v>143</v>
      </c>
      <c r="H49" s="52" t="s">
        <v>153</v>
      </c>
      <c r="I49" s="53">
        <v>0.028353009259259262</v>
      </c>
      <c r="J49" s="53">
        <v>0.025141087962962966</v>
      </c>
      <c r="K49" s="53">
        <v>0.018186921296296295</v>
      </c>
      <c r="L49" s="54">
        <f>I50+J49+K49</f>
        <v>0.07127430555555556</v>
      </c>
      <c r="M49" s="59">
        <f>L49-L$42</f>
        <v>0.02063495370370371</v>
      </c>
      <c r="N49" s="55"/>
      <c r="O49" s="56"/>
    </row>
    <row r="50" spans="1:15" s="57" customFormat="1" ht="34.5" customHeight="1">
      <c r="A50" s="49">
        <v>9</v>
      </c>
      <c r="B50" s="49">
        <v>9</v>
      </c>
      <c r="C50" s="49" t="s">
        <v>144</v>
      </c>
      <c r="D50" s="50" t="s">
        <v>144</v>
      </c>
      <c r="E50" s="60">
        <v>7</v>
      </c>
      <c r="F50" s="51" t="s">
        <v>140</v>
      </c>
      <c r="G50" s="51" t="s">
        <v>141</v>
      </c>
      <c r="H50" s="52"/>
      <c r="I50" s="53">
        <v>0.027946296296296292</v>
      </c>
      <c r="J50" s="53" t="s">
        <v>146</v>
      </c>
      <c r="K50" s="58" t="s">
        <v>147</v>
      </c>
      <c r="L50" s="54" t="e">
        <f>I50+J50+K50</f>
        <v>#VALUE!</v>
      </c>
      <c r="M50" s="59" t="e">
        <f>L50-L$42</f>
        <v>#VALUE!</v>
      </c>
      <c r="N50" s="55"/>
      <c r="O50" s="56"/>
    </row>
    <row r="51" spans="1:15" s="57" customFormat="1" ht="34.5" customHeight="1">
      <c r="A51" s="49" t="s">
        <v>144</v>
      </c>
      <c r="B51" s="49" t="s">
        <v>144</v>
      </c>
      <c r="C51" s="49" t="s">
        <v>144</v>
      </c>
      <c r="D51" s="50" t="s">
        <v>144</v>
      </c>
      <c r="E51" s="51"/>
      <c r="F51" s="51" t="s">
        <v>63</v>
      </c>
      <c r="G51" s="51" t="s">
        <v>64</v>
      </c>
      <c r="H51" s="52"/>
      <c r="I51" s="53" t="s">
        <v>146</v>
      </c>
      <c r="J51" s="58" t="s">
        <v>147</v>
      </c>
      <c r="K51" s="58" t="s">
        <v>147</v>
      </c>
      <c r="L51" s="54"/>
      <c r="M51" s="59"/>
      <c r="N51" s="55"/>
      <c r="O51" s="56"/>
    </row>
    <row r="52" spans="1:15" ht="18.75" customHeight="1">
      <c r="A52" s="30"/>
      <c r="B52" s="30"/>
      <c r="C52" s="30"/>
      <c r="D52" s="31"/>
      <c r="E52" s="13"/>
      <c r="F52" s="13"/>
      <c r="G52" s="13"/>
      <c r="H52" s="22"/>
      <c r="I52" s="32"/>
      <c r="J52" s="33"/>
      <c r="K52" s="33"/>
      <c r="L52" s="27"/>
      <c r="M52" s="34"/>
      <c r="N52" s="37"/>
      <c r="O52" s="6"/>
    </row>
    <row r="53" spans="1:15" ht="18.75" customHeight="1">
      <c r="A53" s="30"/>
      <c r="B53" s="30"/>
      <c r="C53" s="30"/>
      <c r="D53" s="31"/>
      <c r="E53" s="13" t="s">
        <v>145</v>
      </c>
      <c r="F53" s="13"/>
      <c r="G53" s="13"/>
      <c r="H53" s="22"/>
      <c r="I53" s="32"/>
      <c r="J53" s="33"/>
      <c r="K53" s="33"/>
      <c r="L53" s="27"/>
      <c r="M53" s="34"/>
      <c r="N53" s="37"/>
      <c r="O53" s="6"/>
    </row>
    <row r="54" spans="1:15" ht="18.75" customHeight="1">
      <c r="A54" s="38"/>
      <c r="B54" s="38"/>
      <c r="C54" s="38"/>
      <c r="D54" s="39"/>
      <c r="E54" s="40"/>
      <c r="F54" s="40"/>
      <c r="G54" s="40"/>
      <c r="H54" s="41"/>
      <c r="I54" s="42"/>
      <c r="J54" s="42"/>
      <c r="K54" s="42"/>
      <c r="L54" s="43"/>
      <c r="M54" s="44"/>
      <c r="N54" s="15"/>
      <c r="O54" s="6"/>
    </row>
    <row r="55" spans="1:15" ht="18.75" customHeight="1">
      <c r="A55" s="24"/>
      <c r="B55" s="24"/>
      <c r="C55" s="24"/>
      <c r="D55" s="3"/>
      <c r="E55" s="15"/>
      <c r="F55" s="15"/>
      <c r="G55" s="15"/>
      <c r="H55" s="6"/>
      <c r="I55" s="16"/>
      <c r="J55" s="16"/>
      <c r="K55" s="16"/>
      <c r="L55" s="7"/>
      <c r="M55" s="17"/>
      <c r="N55" s="15"/>
      <c r="O55" s="6"/>
    </row>
    <row r="56" spans="1:15" ht="18.75" customHeight="1">
      <c r="A56" s="24"/>
      <c r="B56" s="24"/>
      <c r="C56" s="24"/>
      <c r="D56" s="3"/>
      <c r="E56" s="15"/>
      <c r="F56" s="15"/>
      <c r="G56" s="15"/>
      <c r="H56" s="6"/>
      <c r="I56" s="16"/>
      <c r="J56" s="16"/>
      <c r="K56" s="16"/>
      <c r="L56" s="7"/>
      <c r="M56" s="17"/>
      <c r="N56" s="15"/>
      <c r="O56" s="6"/>
    </row>
    <row r="57" spans="1:15" ht="18.75" customHeight="1">
      <c r="A57" s="24"/>
      <c r="B57" s="24"/>
      <c r="C57" s="24"/>
      <c r="D57" s="3"/>
      <c r="E57" s="15"/>
      <c r="F57" s="15"/>
      <c r="G57" s="15"/>
      <c r="H57" s="6"/>
      <c r="I57" s="16"/>
      <c r="J57" s="16"/>
      <c r="K57" s="16"/>
      <c r="L57" s="7"/>
      <c r="M57" s="17"/>
      <c r="N57" s="15"/>
      <c r="O57" s="6"/>
    </row>
    <row r="58" spans="1:15" ht="18.75" customHeight="1">
      <c r="A58" s="24"/>
      <c r="B58" s="24"/>
      <c r="C58" s="24"/>
      <c r="D58" s="3"/>
      <c r="E58" s="15"/>
      <c r="F58" s="15"/>
      <c r="G58" s="15"/>
      <c r="H58" s="6"/>
      <c r="I58" s="16"/>
      <c r="J58" s="16"/>
      <c r="K58" s="16"/>
      <c r="L58" s="7"/>
      <c r="M58" s="17"/>
      <c r="N58" s="15"/>
      <c r="O58" s="6"/>
    </row>
    <row r="59" spans="1:15" ht="18.75" customHeight="1">
      <c r="A59" s="24"/>
      <c r="B59" s="24"/>
      <c r="C59" s="24"/>
      <c r="D59" s="3"/>
      <c r="E59" s="15"/>
      <c r="F59" s="15"/>
      <c r="G59" s="15"/>
      <c r="H59" s="6"/>
      <c r="I59" s="16"/>
      <c r="J59" s="16"/>
      <c r="K59" s="16"/>
      <c r="L59" s="7"/>
      <c r="M59" s="17"/>
      <c r="N59" s="15"/>
      <c r="O59" s="6"/>
    </row>
    <row r="60" spans="1:15" ht="18.75" customHeight="1">
      <c r="A60" s="24"/>
      <c r="B60" s="24"/>
      <c r="C60" s="24"/>
      <c r="D60" s="3"/>
      <c r="E60" s="15"/>
      <c r="F60" s="15"/>
      <c r="G60" s="15"/>
      <c r="H60" s="6"/>
      <c r="I60" s="16"/>
      <c r="J60" s="16"/>
      <c r="K60" s="16"/>
      <c r="L60" s="7"/>
      <c r="M60" s="17"/>
      <c r="N60" s="15"/>
      <c r="O60" s="6"/>
    </row>
    <row r="61" spans="1:15" ht="18.75" customHeight="1">
      <c r="A61" s="24"/>
      <c r="B61" s="24"/>
      <c r="C61" s="24"/>
      <c r="D61" s="3"/>
      <c r="E61" s="15"/>
      <c r="F61" s="15"/>
      <c r="G61" s="15"/>
      <c r="H61" s="6"/>
      <c r="I61" s="16"/>
      <c r="J61" s="16"/>
      <c r="K61" s="16"/>
      <c r="L61" s="7"/>
      <c r="M61" s="17"/>
      <c r="N61" s="15"/>
      <c r="O61" s="6"/>
    </row>
    <row r="62" spans="1:15" ht="18.75" customHeight="1">
      <c r="A62" s="24"/>
      <c r="B62" s="24"/>
      <c r="C62" s="24"/>
      <c r="D62" s="3"/>
      <c r="E62" s="15"/>
      <c r="F62" s="15"/>
      <c r="G62" s="15"/>
      <c r="H62" s="6"/>
      <c r="I62" s="16"/>
      <c r="J62" s="16"/>
      <c r="K62" s="16"/>
      <c r="L62" s="7"/>
      <c r="M62" s="17"/>
      <c r="N62" s="15"/>
      <c r="O62" s="6"/>
    </row>
    <row r="65" spans="1:15" ht="18.75" customHeight="1">
      <c r="A65" s="25">
        <v>1</v>
      </c>
      <c r="B65" s="25"/>
      <c r="C65" s="25"/>
      <c r="D65" s="4"/>
      <c r="E65" s="1">
        <v>14</v>
      </c>
      <c r="F65" s="5" t="s">
        <v>41</v>
      </c>
      <c r="G65" s="5" t="s">
        <v>42</v>
      </c>
      <c r="H65" s="5" t="s">
        <v>10</v>
      </c>
      <c r="I65" s="18">
        <v>0.009856944444444444</v>
      </c>
      <c r="J65" s="18"/>
      <c r="K65" s="18"/>
      <c r="L65" s="7">
        <f>I65+K65</f>
        <v>0.009856944444444444</v>
      </c>
      <c r="M65" s="19"/>
      <c r="N65" s="1" t="s">
        <v>43</v>
      </c>
      <c r="O65" s="2"/>
    </row>
    <row r="66" spans="1:15" ht="18.75" customHeight="1">
      <c r="A66" s="24">
        <v>2</v>
      </c>
      <c r="B66" s="24"/>
      <c r="C66" s="24"/>
      <c r="D66" s="3"/>
      <c r="E66" s="6">
        <v>4</v>
      </c>
      <c r="F66" s="6" t="s">
        <v>22</v>
      </c>
      <c r="G66" s="6" t="s">
        <v>23</v>
      </c>
      <c r="H66" s="6" t="s">
        <v>11</v>
      </c>
      <c r="I66" s="7">
        <v>0.010287268518518519</v>
      </c>
      <c r="J66" s="7"/>
      <c r="K66" s="7"/>
      <c r="L66" s="7">
        <f>I66+K66</f>
        <v>0.010287268518518519</v>
      </c>
      <c r="M66" s="17">
        <f>L66-L$65</f>
        <v>0.0004303240740740743</v>
      </c>
      <c r="N66" s="6"/>
      <c r="O66" s="6"/>
    </row>
    <row r="67" spans="1:15" ht="18.75" customHeight="1">
      <c r="A67" s="25">
        <v>3</v>
      </c>
      <c r="B67" s="25"/>
      <c r="C67" s="25"/>
      <c r="D67" s="4"/>
      <c r="E67" s="6">
        <v>8</v>
      </c>
      <c r="F67" s="6" t="s">
        <v>31</v>
      </c>
      <c r="G67" s="6" t="s">
        <v>32</v>
      </c>
      <c r="H67" s="6" t="s">
        <v>11</v>
      </c>
      <c r="I67" s="7">
        <v>0.010472222222222223</v>
      </c>
      <c r="J67" s="7"/>
      <c r="K67" s="7"/>
      <c r="L67" s="7">
        <f>I67+K67</f>
        <v>0.010472222222222223</v>
      </c>
      <c r="M67" s="17">
        <f>L67-L$65</f>
        <v>0.0006152777777777788</v>
      </c>
      <c r="N67" s="6" t="s">
        <v>33</v>
      </c>
      <c r="O67" s="6"/>
    </row>
    <row r="68" spans="1:15" ht="18.75" customHeight="1">
      <c r="A68" s="24">
        <v>4</v>
      </c>
      <c r="B68" s="24"/>
      <c r="C68" s="24"/>
      <c r="D68" s="3"/>
      <c r="E68" s="6">
        <v>1</v>
      </c>
      <c r="F68" s="6" t="s">
        <v>16</v>
      </c>
      <c r="G68" s="6" t="s">
        <v>44</v>
      </c>
      <c r="H68" s="6" t="s">
        <v>11</v>
      </c>
      <c r="I68" s="7">
        <v>0.010663773148148148</v>
      </c>
      <c r="J68" s="7"/>
      <c r="K68" s="7"/>
      <c r="L68" s="7">
        <f>I68+K68</f>
        <v>0.010663773148148148</v>
      </c>
      <c r="M68" s="17">
        <f>L68-L$65</f>
        <v>0.0008068287037037037</v>
      </c>
      <c r="N68" s="6" t="s">
        <v>17</v>
      </c>
      <c r="O68" s="8"/>
    </row>
    <row r="69" spans="1:15" ht="18.75" customHeight="1">
      <c r="A69" s="25">
        <v>5</v>
      </c>
      <c r="B69" s="25"/>
      <c r="C69" s="25"/>
      <c r="D69" s="4"/>
      <c r="E69" s="6">
        <v>9</v>
      </c>
      <c r="F69" s="6" t="s">
        <v>34</v>
      </c>
      <c r="G69" s="6" t="s">
        <v>12</v>
      </c>
      <c r="H69" s="6" t="s">
        <v>10</v>
      </c>
      <c r="I69" s="7">
        <v>0.01069814814814815</v>
      </c>
      <c r="J69" s="7"/>
      <c r="K69" s="7"/>
      <c r="L69" s="7">
        <f>I69+K69</f>
        <v>0.01069814814814815</v>
      </c>
      <c r="M69" s="17">
        <f>L69-L$65</f>
        <v>0.0008412037037037051</v>
      </c>
      <c r="N69" s="6" t="s">
        <v>35</v>
      </c>
      <c r="O69" s="6"/>
    </row>
    <row r="70" spans="1:15" ht="18.75" customHeight="1">
      <c r="A70" s="24">
        <v>6</v>
      </c>
      <c r="B70" s="24"/>
      <c r="C70" s="24"/>
      <c r="D70" s="3"/>
      <c r="E70" s="6">
        <v>7</v>
      </c>
      <c r="F70" s="6" t="s">
        <v>28</v>
      </c>
      <c r="G70" s="6" t="s">
        <v>29</v>
      </c>
      <c r="H70" s="6" t="s">
        <v>11</v>
      </c>
      <c r="I70" s="7">
        <v>0.010729513888888889</v>
      </c>
      <c r="J70" s="7"/>
      <c r="K70" s="7"/>
      <c r="L70" s="7">
        <f>I70+K70</f>
        <v>0.010729513888888889</v>
      </c>
      <c r="M70" s="17">
        <f>L70-L$65</f>
        <v>0.0008725694444444449</v>
      </c>
      <c r="N70" s="6" t="s">
        <v>30</v>
      </c>
      <c r="O70" s="6"/>
    </row>
    <row r="71" spans="1:15" ht="18.75" customHeight="1">
      <c r="A71" s="25">
        <v>7</v>
      </c>
      <c r="B71" s="25"/>
      <c r="C71" s="25"/>
      <c r="D71" s="4"/>
      <c r="E71" s="6">
        <v>6</v>
      </c>
      <c r="F71" s="6" t="s">
        <v>46</v>
      </c>
      <c r="G71" s="6" t="s">
        <v>26</v>
      </c>
      <c r="H71" s="6" t="s">
        <v>11</v>
      </c>
      <c r="I71" s="7">
        <v>0.010794675925925925</v>
      </c>
      <c r="J71" s="7"/>
      <c r="K71" s="7"/>
      <c r="L71" s="7">
        <f>I71+K71</f>
        <v>0.010794675925925925</v>
      </c>
      <c r="M71" s="17">
        <f>L71-L$65</f>
        <v>0.0009377314814814804</v>
      </c>
      <c r="N71" s="6" t="s">
        <v>27</v>
      </c>
      <c r="O71" s="6"/>
    </row>
    <row r="72" spans="1:15" ht="18.75" customHeight="1">
      <c r="A72" s="24">
        <v>8</v>
      </c>
      <c r="B72" s="24"/>
      <c r="C72" s="24"/>
      <c r="D72" s="3"/>
      <c r="E72" s="6">
        <v>18</v>
      </c>
      <c r="F72" s="6" t="s">
        <v>89</v>
      </c>
      <c r="G72" s="6" t="s">
        <v>82</v>
      </c>
      <c r="H72" s="6"/>
      <c r="I72" s="20">
        <v>0.011039583333333334</v>
      </c>
      <c r="J72" s="20"/>
      <c r="K72" s="20"/>
      <c r="L72" s="7">
        <f>I72+K72</f>
        <v>0.011039583333333334</v>
      </c>
      <c r="M72" s="17">
        <f>L72-L$65</f>
        <v>0.0011826388888888893</v>
      </c>
      <c r="N72" s="6"/>
      <c r="O72" s="8"/>
    </row>
    <row r="73" spans="1:15" ht="18.75" customHeight="1">
      <c r="A73" s="25">
        <v>9</v>
      </c>
      <c r="B73" s="25"/>
      <c r="C73" s="25"/>
      <c r="D73" s="4"/>
      <c r="E73" s="6">
        <v>19</v>
      </c>
      <c r="F73" s="9" t="s">
        <v>90</v>
      </c>
      <c r="G73" s="9" t="s">
        <v>91</v>
      </c>
      <c r="H73" s="9"/>
      <c r="I73" s="7">
        <v>0.011247222222222223</v>
      </c>
      <c r="J73" s="7"/>
      <c r="K73" s="7"/>
      <c r="L73" s="7">
        <f>I73+K73</f>
        <v>0.011247222222222223</v>
      </c>
      <c r="M73" s="17">
        <f>L73-L$65</f>
        <v>0.0013902777777777785</v>
      </c>
      <c r="N73" s="9"/>
      <c r="O73" s="6"/>
    </row>
    <row r="74" spans="1:15" ht="18.75" customHeight="1">
      <c r="A74" s="24">
        <v>10</v>
      </c>
      <c r="B74" s="24"/>
      <c r="C74" s="24"/>
      <c r="D74" s="3"/>
      <c r="E74" s="6">
        <v>10</v>
      </c>
      <c r="F74" s="6" t="s">
        <v>36</v>
      </c>
      <c r="G74" s="6" t="s">
        <v>6</v>
      </c>
      <c r="H74" s="6" t="s">
        <v>10</v>
      </c>
      <c r="I74" s="7">
        <v>0.011386458333333334</v>
      </c>
      <c r="J74" s="7"/>
      <c r="K74" s="7"/>
      <c r="L74" s="7">
        <f>I74+K74</f>
        <v>0.011386458333333334</v>
      </c>
      <c r="M74" s="17">
        <f>L74-L$65</f>
        <v>0.0015295138888888893</v>
      </c>
      <c r="N74" s="6" t="s">
        <v>37</v>
      </c>
      <c r="O74" s="6"/>
    </row>
    <row r="75" spans="1:15" ht="18.75" customHeight="1">
      <c r="A75" s="25">
        <v>11</v>
      </c>
      <c r="B75" s="25"/>
      <c r="C75" s="25"/>
      <c r="D75" s="4"/>
      <c r="E75" s="6">
        <v>3</v>
      </c>
      <c r="F75" s="6" t="s">
        <v>45</v>
      </c>
      <c r="G75" s="6" t="s">
        <v>20</v>
      </c>
      <c r="H75" s="6" t="s">
        <v>11</v>
      </c>
      <c r="I75" s="7">
        <v>0.01164375</v>
      </c>
      <c r="J75" s="7"/>
      <c r="K75" s="7"/>
      <c r="L75" s="7">
        <f>I75+K75</f>
        <v>0.01164375</v>
      </c>
      <c r="M75" s="17">
        <f>L75-L$65</f>
        <v>0.0017868055555555554</v>
      </c>
      <c r="N75" s="6" t="s">
        <v>21</v>
      </c>
      <c r="O75" s="6"/>
    </row>
    <row r="76" spans="1:15" ht="18.75" customHeight="1">
      <c r="A76" s="24">
        <v>12</v>
      </c>
      <c r="B76" s="24"/>
      <c r="C76" s="24"/>
      <c r="D76" s="3"/>
      <c r="E76" s="6">
        <v>103</v>
      </c>
      <c r="F76" s="6" t="s">
        <v>83</v>
      </c>
      <c r="G76" s="6" t="s">
        <v>84</v>
      </c>
      <c r="H76" s="8"/>
      <c r="I76" s="7">
        <v>0.011804861111111111</v>
      </c>
      <c r="J76" s="7"/>
      <c r="K76" s="10"/>
      <c r="L76" s="7">
        <f>I76+K76</f>
        <v>0.011804861111111111</v>
      </c>
      <c r="M76" s="17">
        <f>L76-L$65</f>
        <v>0.0019479166666666672</v>
      </c>
      <c r="N76" s="6"/>
      <c r="O76" s="6"/>
    </row>
    <row r="77" spans="1:15" ht="18.75" customHeight="1">
      <c r="A77" s="25">
        <v>13</v>
      </c>
      <c r="B77" s="25"/>
      <c r="C77" s="25"/>
      <c r="D77" s="4"/>
      <c r="E77" s="6">
        <v>15</v>
      </c>
      <c r="F77" s="9" t="s">
        <v>51</v>
      </c>
      <c r="G77" s="9" t="s">
        <v>52</v>
      </c>
      <c r="H77" s="9" t="s">
        <v>54</v>
      </c>
      <c r="I77" s="7">
        <v>0.012130902777777777</v>
      </c>
      <c r="J77" s="7"/>
      <c r="K77" s="7"/>
      <c r="L77" s="7">
        <f>I77+K77</f>
        <v>0.012130902777777777</v>
      </c>
      <c r="M77" s="17">
        <f>L77-L$65</f>
        <v>0.0022739583333333327</v>
      </c>
      <c r="N77" s="9" t="s">
        <v>53</v>
      </c>
      <c r="O77" s="6"/>
    </row>
    <row r="78" spans="1:15" ht="18.75" customHeight="1">
      <c r="A78" s="24">
        <v>14</v>
      </c>
      <c r="B78" s="24"/>
      <c r="C78" s="24"/>
      <c r="D78" s="3"/>
      <c r="E78" s="6">
        <v>2</v>
      </c>
      <c r="F78" s="6" t="s">
        <v>18</v>
      </c>
      <c r="G78" s="6" t="s">
        <v>85</v>
      </c>
      <c r="H78" s="6" t="s">
        <v>11</v>
      </c>
      <c r="I78" s="7">
        <v>0.013656597222222224</v>
      </c>
      <c r="J78" s="7"/>
      <c r="K78" s="7"/>
      <c r="L78" s="7">
        <f>I78+K78</f>
        <v>0.013656597222222224</v>
      </c>
      <c r="M78" s="17">
        <f>L78-L$65</f>
        <v>0.0037996527777777803</v>
      </c>
      <c r="N78" s="6" t="s">
        <v>19</v>
      </c>
      <c r="O78" s="6"/>
    </row>
    <row r="79" spans="1:15" ht="18.75" customHeight="1">
      <c r="A79" s="25">
        <v>15</v>
      </c>
      <c r="B79" s="25"/>
      <c r="C79" s="25"/>
      <c r="D79" s="4"/>
      <c r="E79" s="6">
        <v>17</v>
      </c>
      <c r="F79" s="9" t="s">
        <v>87</v>
      </c>
      <c r="G79" s="9" t="s">
        <v>88</v>
      </c>
      <c r="H79" s="9"/>
      <c r="I79" s="7">
        <v>0.01386400462962963</v>
      </c>
      <c r="J79" s="7"/>
      <c r="K79" s="7"/>
      <c r="L79" s="7">
        <f>I79+K79</f>
        <v>0.01386400462962963</v>
      </c>
      <c r="M79" s="17">
        <f>L79-L$65</f>
        <v>0.004007060185185186</v>
      </c>
      <c r="N79" s="9"/>
      <c r="O79" s="6"/>
    </row>
    <row r="80" spans="1:15" ht="18.75" customHeight="1">
      <c r="A80" s="24">
        <v>16</v>
      </c>
      <c r="B80" s="24"/>
      <c r="C80" s="24"/>
      <c r="D80" s="3"/>
      <c r="E80" s="6">
        <v>13</v>
      </c>
      <c r="F80" s="9" t="s">
        <v>48</v>
      </c>
      <c r="G80" s="9" t="s">
        <v>8</v>
      </c>
      <c r="H80" s="9" t="s">
        <v>10</v>
      </c>
      <c r="I80" s="7">
        <v>0.014203587962962963</v>
      </c>
      <c r="J80" s="7"/>
      <c r="K80" s="7"/>
      <c r="L80" s="7">
        <f>I80+K80</f>
        <v>0.014203587962962963</v>
      </c>
      <c r="M80" s="17">
        <f>L80-L$65</f>
        <v>0.004346643518518519</v>
      </c>
      <c r="N80" s="9"/>
      <c r="O80" s="6"/>
    </row>
    <row r="81" spans="1:15" ht="18.75" customHeight="1">
      <c r="A81" s="25">
        <v>17</v>
      </c>
      <c r="B81" s="25"/>
      <c r="C81" s="25"/>
      <c r="D81" s="4"/>
      <c r="E81" s="6">
        <v>5</v>
      </c>
      <c r="F81" s="6" t="s">
        <v>9</v>
      </c>
      <c r="G81" s="6" t="s">
        <v>24</v>
      </c>
      <c r="H81" s="6" t="s">
        <v>11</v>
      </c>
      <c r="I81" s="7">
        <v>0.014372685185185185</v>
      </c>
      <c r="J81" s="7"/>
      <c r="K81" s="7"/>
      <c r="L81" s="7">
        <f>I81+K81</f>
        <v>0.014372685185185185</v>
      </c>
      <c r="M81" s="17">
        <f>L81-L$65</f>
        <v>0.00451574074074074</v>
      </c>
      <c r="N81" s="6" t="s">
        <v>25</v>
      </c>
      <c r="O81" s="6"/>
    </row>
    <row r="82" spans="1:15" ht="18.75" customHeight="1">
      <c r="A82" s="24">
        <v>18</v>
      </c>
      <c r="B82" s="24"/>
      <c r="C82" s="24"/>
      <c r="D82" s="3"/>
      <c r="E82" s="6">
        <v>11</v>
      </c>
      <c r="F82" s="9" t="s">
        <v>47</v>
      </c>
      <c r="G82" s="9" t="s">
        <v>38</v>
      </c>
      <c r="H82" s="9" t="s">
        <v>10</v>
      </c>
      <c r="I82" s="7">
        <v>0.015985300925925924</v>
      </c>
      <c r="J82" s="7"/>
      <c r="K82" s="7"/>
      <c r="L82" s="7">
        <f>I82+K82</f>
        <v>0.015985300925925924</v>
      </c>
      <c r="M82" s="17">
        <f>L82-L$65</f>
        <v>0.006128356481481479</v>
      </c>
      <c r="N82" s="9" t="s">
        <v>39</v>
      </c>
      <c r="O82" s="6"/>
    </row>
    <row r="83" spans="1:15" ht="18.75" customHeight="1">
      <c r="A83" s="25">
        <v>19</v>
      </c>
      <c r="B83" s="25"/>
      <c r="C83" s="25"/>
      <c r="D83" s="4"/>
      <c r="E83" s="6">
        <v>12</v>
      </c>
      <c r="F83" s="6" t="s">
        <v>40</v>
      </c>
      <c r="G83" s="6" t="s">
        <v>8</v>
      </c>
      <c r="H83" s="6" t="s">
        <v>10</v>
      </c>
      <c r="I83" s="7" t="s">
        <v>86</v>
      </c>
      <c r="J83" s="7"/>
      <c r="K83" s="7"/>
      <c r="L83" s="7" t="e">
        <f>I83+K83</f>
        <v>#VALUE!</v>
      </c>
      <c r="M83" s="17" t="e">
        <f>L83-L$65</f>
        <v>#VALUE!</v>
      </c>
      <c r="N83" s="6"/>
      <c r="O83" s="6"/>
    </row>
    <row r="87" spans="1:15" ht="18.75" customHeight="1">
      <c r="A87" s="24">
        <v>2</v>
      </c>
      <c r="B87" s="24"/>
      <c r="C87" s="24"/>
      <c r="D87" s="3"/>
      <c r="E87" s="15">
        <v>1</v>
      </c>
      <c r="F87" s="15" t="s">
        <v>55</v>
      </c>
      <c r="G87" s="15" t="s">
        <v>56</v>
      </c>
      <c r="H87" s="6" t="s">
        <v>74</v>
      </c>
      <c r="I87" s="16">
        <v>0.00946724537037037</v>
      </c>
      <c r="J87" s="16"/>
      <c r="K87" s="16"/>
      <c r="L87" s="7">
        <f>I87+K87</f>
        <v>0.00946724537037037</v>
      </c>
      <c r="M87" s="17" t="e">
        <f>L87-L$21</f>
        <v>#VALUE!</v>
      </c>
      <c r="N87" s="15"/>
      <c r="O87" s="6"/>
    </row>
    <row r="88" spans="1:15" ht="18.75" customHeight="1">
      <c r="A88" s="24">
        <v>3</v>
      </c>
      <c r="B88" s="24"/>
      <c r="C88" s="24"/>
      <c r="D88" s="3"/>
      <c r="E88" s="15">
        <v>5</v>
      </c>
      <c r="F88" s="15" t="s">
        <v>59</v>
      </c>
      <c r="G88" s="15" t="s">
        <v>60</v>
      </c>
      <c r="H88" s="6" t="s">
        <v>75</v>
      </c>
      <c r="I88" s="16">
        <v>0.009609606481481481</v>
      </c>
      <c r="J88" s="16"/>
      <c r="K88" s="16"/>
      <c r="L88" s="7">
        <f>I88+K88</f>
        <v>0.009609606481481481</v>
      </c>
      <c r="M88" s="17" t="e">
        <f>L88-L$21</f>
        <v>#VALUE!</v>
      </c>
      <c r="N88" s="15"/>
      <c r="O88" s="6"/>
    </row>
    <row r="89" spans="1:15" ht="18.75" customHeight="1">
      <c r="A89" s="24">
        <v>4</v>
      </c>
      <c r="B89" s="24"/>
      <c r="C89" s="24"/>
      <c r="D89" s="3"/>
      <c r="E89" s="15">
        <v>5</v>
      </c>
      <c r="F89" s="15" t="s">
        <v>65</v>
      </c>
      <c r="G89" s="15" t="s">
        <v>66</v>
      </c>
      <c r="H89" s="6" t="s">
        <v>78</v>
      </c>
      <c r="I89" s="16">
        <v>0.009723379629629629</v>
      </c>
      <c r="J89" s="16"/>
      <c r="K89" s="16"/>
      <c r="L89" s="7">
        <f>I89+K89</f>
        <v>0.009723379629629629</v>
      </c>
      <c r="M89" s="17" t="e">
        <f>L89-L$21</f>
        <v>#VALUE!</v>
      </c>
      <c r="N89" s="15"/>
      <c r="O89" s="6"/>
    </row>
    <row r="90" spans="1:15" ht="18.75" customHeight="1">
      <c r="A90" s="24">
        <v>8</v>
      </c>
      <c r="B90" s="24"/>
      <c r="C90" s="24"/>
      <c r="D90" s="3"/>
      <c r="E90" s="15">
        <v>119</v>
      </c>
      <c r="F90" s="15" t="s">
        <v>59</v>
      </c>
      <c r="G90" s="15" t="s">
        <v>67</v>
      </c>
      <c r="H90" s="6"/>
      <c r="I90" s="16">
        <v>0.010424652777777777</v>
      </c>
      <c r="J90" s="16"/>
      <c r="K90" s="16"/>
      <c r="L90" s="7">
        <f>I90+K90</f>
        <v>0.010424652777777777</v>
      </c>
      <c r="M90" s="17" t="e">
        <f>L90-L$21</f>
        <v>#VALUE!</v>
      </c>
      <c r="N90" s="15"/>
      <c r="O90" s="6"/>
    </row>
    <row r="91" spans="1:15" ht="18.75" customHeight="1">
      <c r="A91" s="24">
        <v>9</v>
      </c>
      <c r="B91" s="24"/>
      <c r="C91" s="24"/>
      <c r="D91" s="3"/>
      <c r="E91" s="15">
        <v>7</v>
      </c>
      <c r="F91" s="15" t="s">
        <v>63</v>
      </c>
      <c r="G91" s="15" t="s">
        <v>64</v>
      </c>
      <c r="H91" s="6" t="s">
        <v>77</v>
      </c>
      <c r="I91" s="16">
        <v>0.010445949074074075</v>
      </c>
      <c r="J91" s="16"/>
      <c r="K91" s="16"/>
      <c r="L91" s="7">
        <f>I91+K91</f>
        <v>0.010445949074074075</v>
      </c>
      <c r="M91" s="17" t="e">
        <f>L91-L$21</f>
        <v>#VALUE!</v>
      </c>
      <c r="N91" s="15"/>
      <c r="O91" s="6"/>
    </row>
    <row r="92" spans="1:15" ht="18.75" customHeight="1">
      <c r="A92" s="24">
        <v>10</v>
      </c>
      <c r="B92" s="24"/>
      <c r="C92" s="24"/>
      <c r="D92" s="3"/>
      <c r="E92" s="15">
        <v>71</v>
      </c>
      <c r="F92" s="15" t="s">
        <v>70</v>
      </c>
      <c r="G92" s="15" t="s">
        <v>71</v>
      </c>
      <c r="H92" s="6" t="s">
        <v>74</v>
      </c>
      <c r="I92" s="16">
        <v>0.01047326388888889</v>
      </c>
      <c r="J92" s="16"/>
      <c r="K92" s="16"/>
      <c r="L92" s="7">
        <f>I92+K92</f>
        <v>0.01047326388888889</v>
      </c>
      <c r="M92" s="17" t="e">
        <f>L92-L$21</f>
        <v>#VALUE!</v>
      </c>
      <c r="N92" s="15"/>
      <c r="O92" s="6"/>
    </row>
    <row r="93" spans="1:15" ht="18.75" customHeight="1">
      <c r="A93" s="24">
        <v>13</v>
      </c>
      <c r="B93" s="24"/>
      <c r="C93" s="24"/>
      <c r="D93" s="3"/>
      <c r="E93" s="15"/>
      <c r="F93" s="15"/>
      <c r="G93" s="15"/>
      <c r="H93" s="6"/>
      <c r="I93" s="16"/>
      <c r="J93" s="16"/>
      <c r="K93" s="16"/>
      <c r="L93" s="7">
        <f>I93+K93</f>
        <v>0</v>
      </c>
      <c r="M93" s="17" t="e">
        <f>L93-L$21</f>
        <v>#VALUE!</v>
      </c>
      <c r="N93" s="15"/>
      <c r="O93" s="6"/>
    </row>
  </sheetData>
  <sheetProtection/>
  <mergeCells count="2">
    <mergeCell ref="D1:H1"/>
    <mergeCell ref="D22:H22"/>
  </mergeCells>
  <printOptions/>
  <pageMargins left="0.25" right="0.25" top="0.75" bottom="0.75" header="0.3" footer="0.3"/>
  <pageSetup horizontalDpi="300" verticalDpi="3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Cristian Conitzer</cp:lastModifiedBy>
  <cp:lastPrinted>2011-03-18T20:02:07Z</cp:lastPrinted>
  <dcterms:created xsi:type="dcterms:W3CDTF">2010-09-26T12:30:48Z</dcterms:created>
  <dcterms:modified xsi:type="dcterms:W3CDTF">2011-03-18T20:08:04Z</dcterms:modified>
  <cp:category/>
  <cp:version/>
  <cp:contentType/>
  <cp:contentStatus/>
</cp:coreProperties>
</file>